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D:\Usuarios\Gloria.Pirajon\Desktop\SGC 2023\AUSTERIDAD\2DO SEMESTRE 2023\"/>
    </mc:Choice>
  </mc:AlternateContent>
  <xr:revisionPtr revIDLastSave="0" documentId="13_ncr:1_{461D0583-BDBA-4A42-BDA7-59A251A23BE5}" xr6:coauthVersionLast="47" xr6:coauthVersionMax="47" xr10:uidLastSave="{00000000-0000-0000-0000-000000000000}"/>
  <bookViews>
    <workbookView xWindow="-120" yWindow="-120" windowWidth="29040" windowHeight="15840" activeTab="2" xr2:uid="{00000000-000D-0000-FFFF-FFFF00000000}"/>
  </bookViews>
  <sheets>
    <sheet name="datos" sheetId="2" r:id="rId1"/>
    <sheet name="tablas" sheetId="4" r:id="rId2"/>
    <sheet name="formato captura" sheetId="3" r:id="rId3"/>
    <sheet name="Hoja1" sheetId="5" r:id="rId4"/>
  </sheets>
  <definedNames>
    <definedName name="_xlnm._FilterDatabase" localSheetId="2" hidden="1">'formato captura'!$A$11:$Y$35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5" l="1"/>
  <c r="H24" i="5"/>
  <c r="I23" i="5"/>
  <c r="H23" i="5"/>
  <c r="I21" i="5"/>
  <c r="H21" i="5"/>
  <c r="O33" i="3"/>
  <c r="Q33" i="3" s="1"/>
  <c r="N33" i="3"/>
  <c r="P33" i="3" s="1"/>
  <c r="U24" i="3" l="1"/>
  <c r="W24" i="3" s="1"/>
  <c r="V24" i="3"/>
  <c r="X24" i="3" s="1"/>
  <c r="N24" i="3"/>
  <c r="P24" i="3" s="1"/>
  <c r="O24" i="3"/>
  <c r="Q24" i="3" s="1"/>
  <c r="V26" i="3"/>
  <c r="X26" i="3" s="1"/>
  <c r="U26" i="3"/>
  <c r="W26" i="3" s="1"/>
  <c r="V25" i="3"/>
  <c r="X25" i="3" s="1"/>
  <c r="U25" i="3"/>
  <c r="W25" i="3" s="1"/>
  <c r="N25" i="3"/>
  <c r="P25" i="3" s="1"/>
  <c r="O25" i="3"/>
  <c r="Q25" i="3" s="1"/>
  <c r="N26" i="3"/>
  <c r="P26" i="3" s="1"/>
  <c r="O26" i="3"/>
  <c r="Q26" i="3" s="1"/>
  <c r="U19" i="3"/>
  <c r="W19" i="3" s="1"/>
  <c r="V19" i="3"/>
  <c r="X19" i="3" s="1"/>
  <c r="N19" i="3"/>
  <c r="P19" i="3" s="1"/>
  <c r="O19" i="3"/>
  <c r="Q19" i="3"/>
  <c r="N31" i="3"/>
  <c r="P31" i="3" s="1"/>
  <c r="O31" i="3"/>
  <c r="Q31" i="3" s="1"/>
  <c r="U31" i="3"/>
  <c r="W31" i="3" s="1"/>
  <c r="V31" i="3"/>
  <c r="X31" i="3" s="1"/>
  <c r="V14" i="3" l="1"/>
  <c r="X14" i="3" s="1"/>
  <c r="U14" i="3"/>
  <c r="W14" i="3" s="1"/>
  <c r="O14" i="3"/>
  <c r="Q14" i="3" s="1"/>
  <c r="N14" i="3"/>
  <c r="P14" i="3" s="1"/>
  <c r="U13" i="3"/>
  <c r="W13" i="3" s="1"/>
  <c r="V13" i="3"/>
  <c r="X13" i="3" s="1"/>
  <c r="U15" i="3"/>
  <c r="W15" i="3" s="1"/>
  <c r="V15" i="3"/>
  <c r="X15" i="3" s="1"/>
  <c r="U16" i="3"/>
  <c r="W16" i="3" s="1"/>
  <c r="V16" i="3"/>
  <c r="X16" i="3" s="1"/>
  <c r="U17" i="3"/>
  <c r="W17" i="3" s="1"/>
  <c r="V17" i="3"/>
  <c r="X17" i="3" s="1"/>
  <c r="U18" i="3"/>
  <c r="W18" i="3" s="1"/>
  <c r="V18" i="3"/>
  <c r="X18" i="3" s="1"/>
  <c r="U20" i="3"/>
  <c r="W20" i="3" s="1"/>
  <c r="V20" i="3"/>
  <c r="X20" i="3" s="1"/>
  <c r="U21" i="3"/>
  <c r="W21" i="3" s="1"/>
  <c r="V21" i="3"/>
  <c r="X21" i="3" s="1"/>
  <c r="U22" i="3"/>
  <c r="W22" i="3" s="1"/>
  <c r="V22" i="3"/>
  <c r="X22" i="3" s="1"/>
  <c r="U23" i="3"/>
  <c r="W23" i="3" s="1"/>
  <c r="V23" i="3"/>
  <c r="X23" i="3" s="1"/>
  <c r="U27" i="3"/>
  <c r="W27" i="3" s="1"/>
  <c r="V27" i="3"/>
  <c r="X27" i="3" s="1"/>
  <c r="U28" i="3"/>
  <c r="W28" i="3" s="1"/>
  <c r="V28" i="3"/>
  <c r="X28" i="3" s="1"/>
  <c r="U29" i="3"/>
  <c r="W29" i="3" s="1"/>
  <c r="V29" i="3"/>
  <c r="X29" i="3" s="1"/>
  <c r="U30" i="3"/>
  <c r="W30" i="3" s="1"/>
  <c r="V30" i="3"/>
  <c r="X30" i="3" s="1"/>
  <c r="U32" i="3"/>
  <c r="W32" i="3" s="1"/>
  <c r="V32" i="3"/>
  <c r="X32" i="3" s="1"/>
  <c r="U33" i="3"/>
  <c r="W33" i="3" s="1"/>
  <c r="V33" i="3"/>
  <c r="X33" i="3" s="1"/>
  <c r="U34" i="3"/>
  <c r="W34" i="3" s="1"/>
  <c r="V34" i="3"/>
  <c r="X34" i="3" s="1"/>
  <c r="U35" i="3"/>
  <c r="W35" i="3" s="1"/>
  <c r="V35" i="3"/>
  <c r="X35" i="3" s="1"/>
  <c r="N13" i="3"/>
  <c r="P13" i="3" s="1"/>
  <c r="O13" i="3"/>
  <c r="Q13" i="3" s="1"/>
  <c r="N15" i="3"/>
  <c r="P15" i="3" s="1"/>
  <c r="O15" i="3"/>
  <c r="Q15" i="3" s="1"/>
  <c r="N16" i="3"/>
  <c r="P16" i="3" s="1"/>
  <c r="O16" i="3"/>
  <c r="Q16" i="3" s="1"/>
  <c r="N17" i="3"/>
  <c r="P17" i="3" s="1"/>
  <c r="O17" i="3"/>
  <c r="Q17" i="3" s="1"/>
  <c r="N18" i="3"/>
  <c r="P18" i="3" s="1"/>
  <c r="O18" i="3"/>
  <c r="Q18" i="3" s="1"/>
  <c r="N20" i="3"/>
  <c r="P20" i="3" s="1"/>
  <c r="O20" i="3"/>
  <c r="Q20" i="3" s="1"/>
  <c r="N21" i="3"/>
  <c r="P21" i="3" s="1"/>
  <c r="O21" i="3"/>
  <c r="Q21" i="3" s="1"/>
  <c r="N22" i="3"/>
  <c r="P22" i="3" s="1"/>
  <c r="O22" i="3"/>
  <c r="Q22" i="3" s="1"/>
  <c r="N23" i="3"/>
  <c r="P23" i="3" s="1"/>
  <c r="O23" i="3"/>
  <c r="Q23" i="3" s="1"/>
  <c r="N27" i="3"/>
  <c r="P27" i="3" s="1"/>
  <c r="O27" i="3"/>
  <c r="Q27" i="3" s="1"/>
  <c r="N28" i="3"/>
  <c r="P28" i="3" s="1"/>
  <c r="O28" i="3"/>
  <c r="Q28" i="3" s="1"/>
  <c r="N29" i="3"/>
  <c r="P29" i="3" s="1"/>
  <c r="O29" i="3"/>
  <c r="Q29" i="3" s="1"/>
  <c r="N30" i="3"/>
  <c r="P30" i="3" s="1"/>
  <c r="O30" i="3"/>
  <c r="Q30" i="3" s="1"/>
  <c r="N32" i="3"/>
  <c r="P32" i="3" s="1"/>
  <c r="O32" i="3"/>
  <c r="Q32" i="3" s="1"/>
  <c r="N34" i="3"/>
  <c r="P34" i="3" s="1"/>
  <c r="O34" i="3"/>
  <c r="Q34" i="3" s="1"/>
  <c r="N35" i="3"/>
  <c r="P35" i="3" s="1"/>
  <c r="O35" i="3"/>
  <c r="Q35" i="3" s="1"/>
  <c r="V12" i="3" l="1"/>
  <c r="X12" i="3" s="1"/>
  <c r="U12" i="3"/>
  <c r="W12" i="3" s="1"/>
  <c r="O12" i="3"/>
  <c r="Q12" i="3" s="1"/>
  <c r="N12" i="3"/>
  <c r="P12" i="3" s="1"/>
</calcChain>
</file>

<file path=xl/sharedStrings.xml><?xml version="1.0" encoding="utf-8"?>
<sst xmlns="http://schemas.openxmlformats.org/spreadsheetml/2006/main" count="333" uniqueCount="210">
  <si>
    <t>Contratos de prestación de servicios profesionales y de apoyo a la gestión</t>
  </si>
  <si>
    <t>Horas extras, dominicales y festivos</t>
  </si>
  <si>
    <t>Viáticos y gastos de viaje</t>
  </si>
  <si>
    <t>Telefonía celular</t>
  </si>
  <si>
    <t>Telefonía fija</t>
  </si>
  <si>
    <t>Vehículos oficiales</t>
  </si>
  <si>
    <t>Fotocopiado, multicopiado e impresión</t>
  </si>
  <si>
    <t>Eventos y conmemoraciones</t>
  </si>
  <si>
    <t>Servicios públicos</t>
  </si>
  <si>
    <t>COMPONENTES</t>
  </si>
  <si>
    <t>Viáticos y Gastos de Viaje</t>
  </si>
  <si>
    <t>Administración de Servicios</t>
  </si>
  <si>
    <t>Control del Consumo de los Recursos Naturales y Sostenibilidad Ambiental</t>
  </si>
  <si>
    <t>Ejecución</t>
  </si>
  <si>
    <t>Suscripción electrónica</t>
  </si>
  <si>
    <t>Agua</t>
  </si>
  <si>
    <t xml:space="preserve">Gas </t>
  </si>
  <si>
    <t>Energía</t>
  </si>
  <si>
    <t>REGISTRO RESULTADOS PLAN DE AUSTERIDAD DEL GASTO PÚBLICO</t>
  </si>
  <si>
    <t>ENTIDAD</t>
  </si>
  <si>
    <t>SECTOR ADMINISTRATIVO</t>
  </si>
  <si>
    <t>Gestión pública </t>
  </si>
  <si>
    <t>Gobierno</t>
  </si>
  <si>
    <t>Hacienda </t>
  </si>
  <si>
    <t>Planeación </t>
  </si>
  <si>
    <t>Desarrollo Económico Industria y Turismo </t>
  </si>
  <si>
    <t>Educación </t>
  </si>
  <si>
    <t>Salud</t>
  </si>
  <si>
    <t>Integración Social</t>
  </si>
  <si>
    <t>Cultura, Recreación y Deporte </t>
  </si>
  <si>
    <t>Ambiente </t>
  </si>
  <si>
    <t>Movilidad</t>
  </si>
  <si>
    <t>Hábitat </t>
  </si>
  <si>
    <t>Mujeres</t>
  </si>
  <si>
    <t>Seguridad, Convivencia y Justicia </t>
  </si>
  <si>
    <t>Gestión Jurídica</t>
  </si>
  <si>
    <t>Otras entidades presentes en la ciudad </t>
  </si>
  <si>
    <t>SECTOR</t>
  </si>
  <si>
    <t>VIGENCIA</t>
  </si>
  <si>
    <t>VIGENCIA DEL REPORTE</t>
  </si>
  <si>
    <t xml:space="preserve">PERIODO A REPORTAR </t>
  </si>
  <si>
    <t>DESTINATARIO</t>
  </si>
  <si>
    <t>FECHA MAXIMA DE REPORTE</t>
  </si>
  <si>
    <t>FECHA DE REPORTE</t>
  </si>
  <si>
    <t>PRIORIZADO?</t>
  </si>
  <si>
    <t>SI</t>
  </si>
  <si>
    <t>NO</t>
  </si>
  <si>
    <t>Suscripción física</t>
  </si>
  <si>
    <t>Contratos de publicidad y/o propaganda personalizada (agendas, almanaques, libretas, pocillos, vasos, esferos, regalos corporativos, souvenir o recuerdos</t>
  </si>
  <si>
    <t>Edición, impresión, reproducción o publicación de avisos, informes, folletos o textos institucionales, piezas de comunicación, tales como avisos, folletos, cuadernillos, entre otros</t>
  </si>
  <si>
    <t>Tiquetes</t>
  </si>
  <si>
    <t>Mantenimiento preventivo de vehículos</t>
  </si>
  <si>
    <t>Combustible</t>
  </si>
  <si>
    <t>FORMULACIÓN</t>
  </si>
  <si>
    <t>Concejo de Bogotá - publicación en la página web de la entidad</t>
  </si>
  <si>
    <t>15 días hábiles de julio</t>
  </si>
  <si>
    <t>15 días hábiles de enero</t>
  </si>
  <si>
    <t>mediados de octubre (según fecha de solicitud de la SDH)</t>
  </si>
  <si>
    <t>Edición, impresión, reproducción, publicación de avisos (publicidad)</t>
  </si>
  <si>
    <t>Suscripciones (periódicos y revistas, publicaciones y bases de datos)</t>
  </si>
  <si>
    <t>1. Enero a junio</t>
  </si>
  <si>
    <t>2. Enero a septiembre (anteproyecto de presupuesto)</t>
  </si>
  <si>
    <t>Secretaría de Hacienda</t>
  </si>
  <si>
    <t>1. Secretaría General de la Alcaldía de Bogotá</t>
  </si>
  <si>
    <t>4. Departamento Administrativo del Servicio Civil Distrital</t>
  </si>
  <si>
    <t>1. Secretaría Distrital de Gobierno</t>
  </si>
  <si>
    <t>2. Departamento Administrativo del Espacio Público, Dadep</t>
  </si>
  <si>
    <t>3. Instituto Distrital de la Participación y Acción Comunal, IDPAC</t>
  </si>
  <si>
    <t>1. Secretaría Distrital de Hacienda</t>
  </si>
  <si>
    <t>2. Fondo de Prestaciones Económicas, Cesantías y Pensiones de Bogotá, Foncep</t>
  </si>
  <si>
    <t>4. Lotería de Bogotá</t>
  </si>
  <si>
    <t>1. Secretaría Distrital de Planeación</t>
  </si>
  <si>
    <t>1. Secretaría Distrital de Desarrollo Económico</t>
  </si>
  <si>
    <t>4. Corporación para el Desarrollo y la Productividad - Bogotá Región</t>
  </si>
  <si>
    <t>1.  Secretaría de Educación del Distrito</t>
  </si>
  <si>
    <t>3. Universidad Distrital Francisco José de Caldas</t>
  </si>
  <si>
    <t>1. Secretaría Distrital de Salud de Bogotá</t>
  </si>
  <si>
    <t>2. Fondo Financiero Distrital de Salud</t>
  </si>
  <si>
    <t>4. Subred Integrada de Servicios de Salud Centro Oriente E.S.E.</t>
  </si>
  <si>
    <t>6. Capital Salud EPS-S SAS </t>
  </si>
  <si>
    <t>1. Secretaría Social</t>
  </si>
  <si>
    <t>2. Instituto Distrital para la Protección de la Niñez y la Juventud</t>
  </si>
  <si>
    <t>1. Secretaría de Cultura, Recreación y Deporte</t>
  </si>
  <si>
    <t>2. Instituto Distrital de Recreación y Deporte</t>
  </si>
  <si>
    <t>3. Orquesta Filarmonica de Bogotá</t>
  </si>
  <si>
    <t>4. Instituto Distrital de Patrimonio Cultural</t>
  </si>
  <si>
    <t>5. Fundación Gilberto Alzate Avendaño</t>
  </si>
  <si>
    <t>6. Instituto Distrital de las Artes</t>
  </si>
  <si>
    <t>7. Canal Capital</t>
  </si>
  <si>
    <t>2. Jardín Botánico de Bogotá</t>
  </si>
  <si>
    <t>3. Instituto Distrital de Gestión de Riesgos y Cambio Climático</t>
  </si>
  <si>
    <t>4. Instituto Distrital de Protección y Bienestar Animal IDPYBA</t>
  </si>
  <si>
    <t>1. Secretaría Distrital de Movilidad</t>
  </si>
  <si>
    <t>2. Unidad Administrativa Especial De Rehabilitacion Y Mantenimiento Vial</t>
  </si>
  <si>
    <t>3. Instituto de Desarrollo Urbano</t>
  </si>
  <si>
    <t>4. Transmilenio</t>
  </si>
  <si>
    <t>5. Empresa Metro de Bogotá </t>
  </si>
  <si>
    <t>6. Terminal de Transportes de Bogotá</t>
  </si>
  <si>
    <t>1. Secretaría Distrital del Hábitat</t>
  </si>
  <si>
    <t>6. Grupo Energía de Bogotá</t>
  </si>
  <si>
    <t>7.  Empresa de Telecomunicaciones de Bogotá</t>
  </si>
  <si>
    <t>1. Secretaría Distrital de la Mujer </t>
  </si>
  <si>
    <t>1. Secretaría Distrital de Seguridad, Convivencia y Justicia </t>
  </si>
  <si>
    <t>2. Unidad Administrativa Especial Cuerpo Oficial de Bomberos de Bogotá</t>
  </si>
  <si>
    <t>1. Secretaría Jurídica Distrital </t>
  </si>
  <si>
    <t>3. Unidad Administrativa Especial de Catastro</t>
  </si>
  <si>
    <t>3. Instituto Distrital de Turismo</t>
  </si>
  <si>
    <t>2. Instituto Popular para la Economía Social</t>
  </si>
  <si>
    <t>2. Instituto para la Investigación Educativa y el Desarrollo Pedagógico</t>
  </si>
  <si>
    <t>7. Instituto Distrital de Ciencia, Biotecnología e Innovación en Salud</t>
  </si>
  <si>
    <t>3. Subred Integrada de Servicios de Salud Norte E.S.E.</t>
  </si>
  <si>
    <t>5. Subred Integrada de Servicios de Salud Sur E.S.E</t>
  </si>
  <si>
    <t>4. Empresa de Renovación y Desarrollo Urbano de Bogotá</t>
  </si>
  <si>
    <t>2. Unidad Administrativa Especial de Servicios Públicos</t>
  </si>
  <si>
    <t>3. Caja de Vivienda Popular</t>
  </si>
  <si>
    <t>5.  Empresa de Acueducto y Alcantarillado de Bogotá</t>
  </si>
  <si>
    <t>1. Concejo de Bogotá</t>
  </si>
  <si>
    <t>2. Personería de Bogotá</t>
  </si>
  <si>
    <t>3. Veeduría Distrital de Bogotá</t>
  </si>
  <si>
    <t>Columna1</t>
  </si>
  <si>
    <t>OBSERVACIONES
(comentarios que aclaren los resultados)</t>
  </si>
  <si>
    <t>GIROS</t>
  </si>
  <si>
    <t>CONSUMO EN GIROS</t>
  </si>
  <si>
    <t>1. Secretaría Distrital de Ambiente</t>
  </si>
  <si>
    <t>UNIDAD DE MEDIDA</t>
  </si>
  <si>
    <t>CANTIDAD UNIDAD DE MEDIDA</t>
  </si>
  <si>
    <t>CONSUMO EN UNIDAD DE MEDIDA</t>
  </si>
  <si>
    <t>META
(EN % DE REDUCCIÓN DE RECURSOS)</t>
  </si>
  <si>
    <t>META
(EN % DE REDUCCIÓN DE LA UNIDAD DE MEDIDA)</t>
  </si>
  <si>
    <t>SEGUIMIENTO</t>
  </si>
  <si>
    <t>SEGUIMIENTO DEL 1 DE ENERO AL 31 DE DICIEMBRE</t>
  </si>
  <si>
    <t>INDICADOR DE AUSTERIDAD 
(1-(total giros del periodo/total giros del mismo periodo de año anterior))</t>
  </si>
  <si>
    <t>INDICADOR DE AUSTERIDAD 
(1-(total consumo unidad de medida en el periodo/total consumo unidad de medida del mismo periodo de año anterior))</t>
  </si>
  <si>
    <t>INDICADOR DE CUMPLIMIENTO EN UNIDAD DE MEDIDA
(INDICADOR DE AUSTERIDAD/META)</t>
  </si>
  <si>
    <t>INDICADOR DE CUMPLIMIENTO EN GIROS
(INDICADOR DE AUSTERIDAD/META)</t>
  </si>
  <si>
    <t>Horas extras diurnas, nocturnas, dominicales y festivas</t>
  </si>
  <si>
    <t>No Aplica</t>
  </si>
  <si>
    <t>Equipos Celular</t>
  </si>
  <si>
    <t>Gastos de viajes y viáticos</t>
  </si>
  <si>
    <t xml:space="preserve">Planes de telefonía móvil </t>
  </si>
  <si>
    <t>Número de líneas activas.</t>
  </si>
  <si>
    <t>Líneas de telefonía fija</t>
  </si>
  <si>
    <t>Servicio contratado de alquiler de vehículos</t>
  </si>
  <si>
    <t>Parque automotor</t>
  </si>
  <si>
    <t xml:space="preserve">Impresión </t>
  </si>
  <si>
    <t>Fotocopiado</t>
  </si>
  <si>
    <t>Número de folios impresos.</t>
  </si>
  <si>
    <t xml:space="preserve">Número de fotocopias tomadas. </t>
  </si>
  <si>
    <t xml:space="preserve">Actividades definidas en los planes y programas de bienestar e incentivos para servidores públicos o actos protocolarios que deben atenderse misionalmente. </t>
  </si>
  <si>
    <t>Metros Cubicos facturados en el periodo</t>
  </si>
  <si>
    <t xml:space="preserve">Kilovatios por hora facturados en el periodo. </t>
  </si>
  <si>
    <t>¿EL GASTO / COMPONENTE SE PRIORIZA COMO GASTO ELEGIBLE PARA LA VIGENCIA?</t>
  </si>
  <si>
    <t>GASTOS CONTEMPLADOS EN EL DECRETO 492 DE 2019</t>
  </si>
  <si>
    <t>Administrativo</t>
  </si>
  <si>
    <t>Otros</t>
  </si>
  <si>
    <t>OTRAS ENTIDADES</t>
  </si>
  <si>
    <t>Nota:  Los valores deben ser registrados en pesos</t>
  </si>
  <si>
    <t>OTROS SECTORES</t>
  </si>
  <si>
    <t>Gestión_pública </t>
  </si>
  <si>
    <t>Hacienda</t>
  </si>
  <si>
    <t>Desarrollo_Económico_Indus</t>
  </si>
  <si>
    <t>Educación</t>
  </si>
  <si>
    <t>Integración_Social</t>
  </si>
  <si>
    <t>Cultura_Recreación_Deporte</t>
  </si>
  <si>
    <t>Ambiente</t>
  </si>
  <si>
    <t>Hábitat</t>
  </si>
  <si>
    <t>Seguridad_Convivencia_Justicia</t>
  </si>
  <si>
    <t>Gestión_Jurídica</t>
  </si>
  <si>
    <t>Otras_entidades</t>
  </si>
  <si>
    <t>3. Enero a diciembre</t>
  </si>
  <si>
    <t>Contratos de prestación de servicios y administración de personal FUNCIONAMIENTO</t>
  </si>
  <si>
    <t>Contratos de prestación de servicios y administración de personal INVERSIÓN*</t>
  </si>
  <si>
    <t xml:space="preserve">* Nota: Esta informacion de Inversion solo sera remitida a la Secretaria Distrital de Hacienda, para analisis interno de la DDP y, conforme a la Circular, no hace parte integral del informe de austeridad. </t>
  </si>
  <si>
    <t>Elementos de consumo (papeleria, elementos de oficina y almacenamiento)</t>
  </si>
  <si>
    <t>Elementos de consumo de oficina y de almacen</t>
  </si>
  <si>
    <t>Servicio internet</t>
  </si>
  <si>
    <t>Servicio de Internet</t>
  </si>
  <si>
    <t>25799 KW/h</t>
  </si>
  <si>
    <t>9792 KW/h</t>
  </si>
  <si>
    <t>12 MB</t>
  </si>
  <si>
    <t>13053 KW/h</t>
  </si>
  <si>
    <t>LINEA BASE DEL 1 DE ENERO AL 30 DE JUNIO 2022</t>
  </si>
  <si>
    <t>LINEA BASE DEL 1 DE ENERO AL 31 DE DICIEMBRE 2022</t>
  </si>
  <si>
    <t>LINEA BASE DEL 1 DE ENERO AL 30 DE JUNIO 2023</t>
  </si>
  <si>
    <t>LINEA BASE DEL 1 DE ENERO AL 31 DE DICIEMBRE 2023</t>
  </si>
  <si>
    <t>SEGUIMIENTO DEL 1 DE ENERO AL 30 DE JUNIO DE 2023</t>
  </si>
  <si>
    <t>RUBRO</t>
  </si>
  <si>
    <t>PRIMER SEMESTRE 2022</t>
  </si>
  <si>
    <t>PRIMER SEMESTRE 2023</t>
  </si>
  <si>
    <t>INDICADOR DE AUSTERIDAD (1-(total consumo unidad de medida en el periodo /total consumo unidad de medida del m ismo periodo de año))</t>
  </si>
  <si>
    <t>INDICADOR DE AUSTERIDAD (1-(total giros del periodo /total giros del mismo periodo de año anterior))</t>
  </si>
  <si>
    <t>Inventario y stock de elementos</t>
  </si>
  <si>
    <t>Papelería</t>
  </si>
  <si>
    <t>Elementos de consumo (papelería, elementos de oficina y almacenamiento)</t>
  </si>
  <si>
    <t>Metros Cúbicos facturados en el periodo</t>
  </si>
  <si>
    <t>Kilovatios por hora facturados en el periodo.</t>
  </si>
  <si>
    <t>MB</t>
  </si>
  <si>
    <t>NO APLICA</t>
  </si>
  <si>
    <t>La Alcaldía Local de Sumapaz mantiene el consumo de MB para centros de conectividad. No obstante, los valores se muestran superiores, con ocasión de cambio tarifario para la vigencia 2023, adicional a que para diciembre no se realizo giro del servicio, el cual se cumplio en el mes de enero de 2023.</t>
  </si>
  <si>
    <t>Para la vigencia no se adquieren elementos para consumo de elementos, esto en razón a las actividades que se realizan aún de manera virtual por no tener presencia al 100% de los servidores públicos en territorio.</t>
  </si>
  <si>
    <t>La Alcaldía Local de Sumapaz no cuenta con servicio de gas.</t>
  </si>
  <si>
    <t xml:space="preserve">Mediante el Programa de Uso Eficiente del Agua del Plan Institucional de Gestión Ambiental - PIGA se han realizado actividades y/o acciones que fomentan el ahorro, preservación y ciudado del recurso, permitiendo su reducción durante el primer semestre del año 2023. </t>
  </si>
  <si>
    <t>En cuanto al consumo de energía se mantiene la promoción del uso adecuado y eficiente de energía,  a través de campañas y sensibilización adicional a las inspecciones que se realizan en los puestos de trabajo adaptados en el territorio.</t>
  </si>
  <si>
    <t>1252 m^3</t>
  </si>
  <si>
    <t>906 m^3</t>
  </si>
  <si>
    <t>732,75 m^3</t>
  </si>
  <si>
    <t>Número de resmas</t>
  </si>
  <si>
    <t>Durante la vigencia 2023 se desarrollaron capacitaciones y/o sensibilizaciones donde se promovió el uso eficiente del papel en las sedes de la Alcaldía Local de Sumapaz.</t>
  </si>
  <si>
    <r>
      <t xml:space="preserve">Los servicios públicos de acueducto, aseo y energía han sido efectivamente tratados durante la vigencia.
</t>
    </r>
    <r>
      <rPr>
        <b/>
        <sz val="11"/>
        <color theme="1"/>
        <rFont val="Calibri"/>
        <family val="2"/>
        <scheme val="minor"/>
      </rPr>
      <t xml:space="preserve">Aseo: </t>
    </r>
    <r>
      <rPr>
        <sz val="11"/>
        <color theme="1"/>
        <rFont val="Calibri"/>
        <family val="2"/>
        <scheme val="minor"/>
      </rPr>
      <t xml:space="preserve">En el año de 2020 hubo una separación de cobros por parte de acueducto y LIME, dicho cambio resultó en un cambio de las cuentas de consignación de ambos servicios, el cual nunca fue actualizado para realizar los cobros, resultado de esto, durante los dos años siguientes los pagos de aseo se estuvieron realizando a cuentas recaudadoras de acueducto, implicando esto que los pagos no se reflejaban en las cuentas recaudadoras de aseo, haciendo con ello que el servicio de aseo permaneciera en mora durante este tiempo. En la actual vigencia se corrigió esta situación, indicando a las diferentes entidades la actualización de las cuentas recaudadoras de aseo y el traslado de los dineros recibidos por parte de acueducto a cuentas recaudadoras de aseo, para posteriormente subsanar los cobros restantes. Para el mes noviembre dos (2) de las tres (3) facturas de LIME que se encontraban faltantes de pago, fueron canceladas, dejando a la espera una de ellas pues no se veía reflejado el traslado de dinero por parte de acueducto, razón que llevó a LIME a enviar dicha factura a la contraloría. Al finalizar el mes de noviembre se realiza la solicitud de aclaración al acueducto a fin de que verifiquen el traslado de dinero de esa cuenta y en particular y luego se realiza el pago del servicio público, subsanando así finalmente los cobros faltantes de este.
</t>
    </r>
    <r>
      <rPr>
        <b/>
        <sz val="11"/>
        <color theme="1"/>
        <rFont val="Calibri"/>
        <family val="2"/>
        <scheme val="minor"/>
      </rPr>
      <t xml:space="preserve">Acueducto: </t>
    </r>
    <r>
      <rPr>
        <sz val="11"/>
        <color theme="1"/>
        <rFont val="Calibri"/>
        <family val="2"/>
        <scheme val="minor"/>
      </rPr>
      <t xml:space="preserve">En el mes de octubre de 2022 llega un inusual cobro que excedía en 80 m3 el consumo de la facturación del salón comunal </t>
    </r>
    <r>
      <rPr>
        <sz val="11"/>
        <rFont val="Calibri"/>
        <family val="2"/>
        <scheme val="minor"/>
      </rPr>
      <t>Mario Upegui</t>
    </r>
    <r>
      <rPr>
        <sz val="11"/>
        <color theme="1"/>
        <rFont val="Calibri"/>
        <family val="2"/>
        <scheme val="minor"/>
      </rPr>
      <t xml:space="preserve">, con lo cual inicia el reclamo al acueducto donde indican que dicho cobro se debe a que existía una fuga en uno de los tanques del edificio, con lo que se procede a cerrar el registro de uno de los dos tanques que alimentan el lugar, suprimiendo la fuga de agua y reduciendo el cobro en los meses siguientes.
Cabe mencionar, que en la vigencia 2023, el consumo de agua aumentó en la Alcaldía Local de Sumapaz en un 11%, debido a una mayor afluencia de servidores públicos y comunidad en las sedes de la Alcaldía Local de Sumapaz, principalmente en la Sede de San Juan y Betania, además de la realización de reuniones y/o eventos que cuentan con una alta asistencia.  Adicionalmente, el acueducto veredal instaló un medidor en la Corregiduría de San Juan, motivo por el cual, desde el mes de octubre, se allega el consumo de agua y facturación de la sede.
No obstante, en aras de reducir el consumo del agua y dar cumplimiento al Plan Institucional de Gestión Ambiental de la Alcaldía Local, se implementaron dos sistemas de captación de aguas lluvias, uno en la Sede Betania y otro en la Sede San Juan.   
</t>
    </r>
    <r>
      <rPr>
        <b/>
        <sz val="11"/>
        <color theme="1"/>
        <rFont val="Calibri"/>
        <family val="2"/>
        <scheme val="minor"/>
      </rPr>
      <t>Energía:</t>
    </r>
    <r>
      <rPr>
        <sz val="11"/>
        <color theme="1"/>
        <rFont val="Calibri"/>
        <family val="2"/>
        <scheme val="minor"/>
      </rPr>
      <t xml:space="preserve"> Sobre el servicio de energía de ENEL-CODENSA, ha sido es más problemático en cuestión de sobrecostos a razón de cobros jurídicos por no-pago. Con lo cual, se optimiza el proceso imprimiendo los recibos los días 12 de cada mes, es decir, tan pronto son generados, y haciendo el pago en los 3 días siguientes, logrando con esto que se acabe el cobro por reconexión, sin embargo, la empresa de energía continua enviando a sus trabajadores para cortar el servicio aun cuando los pagos son hechos a término, razón por la cual, se generan los correspondientes oficios a fin de obtener la devolución de los dineros cobrados injustificadamente por reconexión, enviando copia a la superintendencia de servicios públicos referente al mismo tema. 
Es de resaltar, que en la vigencia 2023 se realizó la sustitución de luminarias no ahorradoras en las sedes de la Alcaldía Local de Sumapaz, logrando que el 100% de las mismas sean ahorradoras tipo LED.
Así mismo, desde el proyecto institucional de gestión ambiental, se han implementado acciones y estrategias que promueven el uso eficiente del agua, energía y papel, a través de campañas, piezas gráficas, socializaciones, capacitaciones y/o sensibilizaciones a los funcionarios de la Alcaldía con el fin de generar la reducción en el consumo y la minimización de la huella hídrica y de carbono institucional.</t>
    </r>
  </si>
  <si>
    <t>La Alcaldía Local de Sumapaz mantiene el consumo de MB para centros de conectividad. No obstante, los valores se muestran superiores, con ocasión de cambio tarifario para la vigencia 2023, adicional a que durante el primer semestre no se generaron cobros que debieron asumirse en 2do semestre del2023.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</si>
</sst>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3" formatCode="_-* #,##0.00_-;\-* #,##0.00_-;_-* &quot;-&quot;??_-;_-@_-"/>
    <numFmt numFmtId="164" formatCode="&quot;$&quot;#,##0;[Red]\-&quot;$&quot;#,##0"/>
    <numFmt numFmtId="165" formatCode="_-&quot;$&quot;* #,##0.00_-;\-&quot;$&quot;* #,##0.00_-;_-&quot;$&quot;* &quot;-&quot;??_-;_-@_-"/>
    <numFmt numFmtId="166" formatCode="_-* #,##0_-;\-* #,##0_-;_-* &quot;-&quot;??_-;_-@_-"/>
    <numFmt numFmtId="167" formatCode="_-&quot;$&quot;* #,##0_-;\-&quot;$&quot;* #,##0_-;_-&quot;$&quot;* &quot;-&quot;??_-;_-@_-"/>
    <numFmt numFmtId="168" formatCode="0.0"/>
    <numFmt numFmtId="169" formatCode="_-* #,##0.0_-;\-* #,##0.0_-;_-* &quot;-&quot;??_-;_-@_-"/>
    <numFmt numFmtId="170" formatCode="&quot;$&quot;\ #,##0"/>
  </numFmts>
  <fonts count="19" x14ac:knownFonts="1">
    <font>
      <sz val="11"/>
      <color theme="1"/>
      <name val="Calibri"/>
      <family val="2"/>
      <scheme val="minor"/>
    </font>
    <font>
      <b/>
      <sz val="11"/>
      <color theme="8" tint="-0.249977111117893"/>
      <name val="Calibri"/>
      <family val="2"/>
      <scheme val="minor"/>
    </font>
    <font>
      <sz val="11"/>
      <color theme="1"/>
      <name val="Calibri"/>
      <family val="2"/>
      <scheme val="minor"/>
    </font>
    <font>
      <sz val="11"/>
      <color rgb="FF006100"/>
      <name val="Calibri"/>
      <family val="2"/>
      <scheme val="minor"/>
    </font>
    <font>
      <sz val="11"/>
      <name val="Calibri"/>
      <family val="2"/>
      <scheme val="minor"/>
    </font>
    <font>
      <b/>
      <sz val="11"/>
      <color rgb="FF000000"/>
      <name val="Calibri"/>
      <family val="2"/>
      <scheme val="minor"/>
    </font>
    <font>
      <b/>
      <sz val="11"/>
      <color rgb="FF333333"/>
      <name val="Calibri"/>
      <family val="2"/>
      <scheme val="minor"/>
    </font>
    <font>
      <b/>
      <sz val="24"/>
      <color theme="8" tint="-0.249977111117893"/>
      <name val="Calibri"/>
      <family val="2"/>
      <scheme val="minor"/>
    </font>
    <font>
      <b/>
      <sz val="11"/>
      <color theme="3"/>
      <name val="Calibri"/>
      <family val="2"/>
      <scheme val="minor"/>
    </font>
    <font>
      <sz val="11"/>
      <color theme="0" tint="-0.499984740745262"/>
      <name val="Calibri"/>
      <family val="2"/>
      <scheme val="minor"/>
    </font>
    <font>
      <b/>
      <sz val="11"/>
      <color theme="1"/>
      <name val="Calibri"/>
      <family val="2"/>
      <scheme val="minor"/>
    </font>
    <font>
      <b/>
      <sz val="10"/>
      <color theme="1"/>
      <name val="Calibri Light"/>
      <family val="2"/>
    </font>
    <font>
      <i/>
      <sz val="11"/>
      <color theme="1"/>
      <name val="Calibri"/>
      <family val="2"/>
      <scheme val="minor"/>
    </font>
    <font>
      <b/>
      <sz val="10"/>
      <color theme="8" tint="-0.249977111117893"/>
      <name val="Calibri"/>
      <family val="2"/>
      <scheme val="minor"/>
    </font>
    <font>
      <b/>
      <sz val="10"/>
      <color theme="3"/>
      <name val="Calibri"/>
      <family val="2"/>
      <scheme val="minor"/>
    </font>
    <font>
      <sz val="10"/>
      <name val="Calibri"/>
      <family val="2"/>
      <scheme val="minor"/>
    </font>
    <font>
      <sz val="10"/>
      <color theme="1"/>
      <name val="Calibri"/>
      <family val="2"/>
      <scheme val="minor"/>
    </font>
    <font>
      <sz val="10"/>
      <color theme="1"/>
      <name val="Calibri Light"/>
      <family val="2"/>
    </font>
    <font>
      <b/>
      <sz val="10"/>
      <color rgb="FFFFC000"/>
      <name val="Calibri Light"/>
      <family val="2"/>
    </font>
  </fonts>
  <fills count="1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C6EFCE"/>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rgb="FFF1F1F1"/>
        <bgColor indexed="64"/>
      </patternFill>
    </fill>
  </fills>
  <borders count="52">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style="thin">
        <color theme="4" tint="0.39994506668294322"/>
      </right>
      <top/>
      <bottom/>
      <diagonal/>
    </border>
    <border>
      <left style="thin">
        <color theme="4" tint="0.399945066682943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style="thin">
        <color theme="4" tint="0.39994506668294322"/>
      </bottom>
      <diagonal/>
    </border>
    <border>
      <left style="medium">
        <color theme="4" tint="0.39991454817346722"/>
      </left>
      <right style="thin">
        <color theme="4" tint="0.39994506668294322"/>
      </right>
      <top/>
      <bottom style="thin">
        <color theme="4" tint="0.39994506668294322"/>
      </bottom>
      <diagonal/>
    </border>
    <border>
      <left style="medium">
        <color theme="4" tint="0.39991454817346722"/>
      </left>
      <right style="medium">
        <color theme="4" tint="0.39991454817346722"/>
      </right>
      <top/>
      <bottom style="thin">
        <color theme="4" tint="0.39994506668294322"/>
      </bottom>
      <diagonal/>
    </border>
    <border>
      <left style="thin">
        <color theme="4" tint="0.39994506668294322"/>
      </left>
      <right/>
      <top/>
      <bottom style="thin">
        <color theme="4" tint="0.39994506668294322"/>
      </bottom>
      <diagonal/>
    </border>
    <border>
      <left style="thin">
        <color theme="4" tint="0.39994506668294322"/>
      </left>
      <right style="thin">
        <color theme="4" tint="0.39994506668294322"/>
      </right>
      <top style="thin">
        <color theme="4" tint="0.39994506668294322"/>
      </top>
      <bottom style="medium">
        <color theme="4" tint="0.39988402966399123"/>
      </bottom>
      <diagonal/>
    </border>
    <border>
      <left style="medium">
        <color theme="4" tint="0.39991454817346722"/>
      </left>
      <right style="thin">
        <color theme="4" tint="0.39994506668294322"/>
      </right>
      <top style="thin">
        <color theme="4" tint="0.39994506668294322"/>
      </top>
      <bottom style="medium">
        <color theme="4" tint="0.39988402966399123"/>
      </bottom>
      <diagonal/>
    </border>
    <border>
      <left style="thin">
        <color theme="4" tint="0.39994506668294322"/>
      </left>
      <right style="thin">
        <color theme="4" tint="0.39994506668294322"/>
      </right>
      <top style="medium">
        <color theme="4" tint="0.39988402966399123"/>
      </top>
      <bottom style="thin">
        <color theme="4" tint="0.39994506668294322"/>
      </bottom>
      <diagonal/>
    </border>
    <border>
      <left style="thin">
        <color theme="4" tint="0.39994506668294322"/>
      </left>
      <right/>
      <top/>
      <bottom/>
      <diagonal/>
    </border>
    <border>
      <left style="medium">
        <color theme="4" tint="0.39988402966399123"/>
      </left>
      <right/>
      <top style="medium">
        <color theme="4" tint="0.39988402966399123"/>
      </top>
      <bottom style="medium">
        <color theme="4" tint="0.39988402966399123"/>
      </bottom>
      <diagonal/>
    </border>
    <border>
      <left/>
      <right/>
      <top style="medium">
        <color theme="4" tint="0.39988402966399123"/>
      </top>
      <bottom style="medium">
        <color theme="4" tint="0.39988402966399123"/>
      </bottom>
      <diagonal/>
    </border>
    <border>
      <left style="medium">
        <color theme="4" tint="0.39991454817346722"/>
      </left>
      <right style="thin">
        <color theme="4" tint="0.39994506668294322"/>
      </right>
      <top style="medium">
        <color theme="4" tint="0.39988402966399123"/>
      </top>
      <bottom style="thin">
        <color theme="4" tint="0.39994506668294322"/>
      </bottom>
      <diagonal/>
    </border>
    <border>
      <left style="thin">
        <color theme="4" tint="0.39988402966399123"/>
      </left>
      <right style="thin">
        <color theme="4" tint="0.39988402966399123"/>
      </right>
      <top style="thin">
        <color theme="4" tint="0.39988402966399123"/>
      </top>
      <bottom style="thin">
        <color theme="4" tint="0.39988402966399123"/>
      </bottom>
      <diagonal/>
    </border>
    <border>
      <left style="medium">
        <color theme="4" tint="0.39988402966399123"/>
      </left>
      <right style="medium">
        <color theme="4" tint="0.39988402966399123"/>
      </right>
      <top/>
      <bottom style="thin">
        <color theme="4" tint="0.39994506668294322"/>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indexed="64"/>
      </right>
      <top style="thin">
        <color theme="4" tint="0.39997558519241921"/>
      </top>
      <bottom style="thin">
        <color indexed="64"/>
      </bottom>
      <diagonal/>
    </border>
    <border>
      <left style="thin">
        <color indexed="64"/>
      </left>
      <right style="thin">
        <color theme="4" tint="0.39997558519241921"/>
      </right>
      <top style="thin">
        <color theme="4" tint="0.39997558519241921"/>
      </top>
      <bottom style="thin">
        <color indexed="64"/>
      </bottom>
      <diagonal/>
    </border>
    <border>
      <left style="thin">
        <color theme="4" tint="0.39997558519241921"/>
      </left>
      <right style="thin">
        <color indexed="64"/>
      </right>
      <top style="thin">
        <color indexed="64"/>
      </top>
      <bottom style="thin">
        <color theme="4" tint="0.39997558519241921"/>
      </bottom>
      <diagonal/>
    </border>
    <border>
      <left style="thin">
        <color indexed="64"/>
      </left>
      <right style="thin">
        <color theme="4" tint="0.39997558519241921"/>
      </right>
      <top style="thin">
        <color indexed="64"/>
      </top>
      <bottom style="thin">
        <color theme="4" tint="0.39997558519241921"/>
      </bottom>
      <diagonal/>
    </border>
    <border>
      <left/>
      <right style="thin">
        <color theme="4" tint="0.39997558519241921"/>
      </right>
      <top style="thin">
        <color theme="4" tint="0.39997558519241921"/>
      </top>
      <bottom style="thin">
        <color indexed="64"/>
      </bottom>
      <diagonal/>
    </border>
    <border>
      <left/>
      <right style="thin">
        <color theme="4" tint="0.39997558519241921"/>
      </right>
      <top style="thin">
        <color indexed="64"/>
      </top>
      <bottom style="thin">
        <color theme="4" tint="0.39997558519241921"/>
      </bottom>
      <diagonal/>
    </border>
    <border>
      <left style="thin">
        <color theme="4" tint="0.39997558519241921"/>
      </left>
      <right style="thin">
        <color theme="4" tint="0.39997558519241921"/>
      </right>
      <top style="thin">
        <color theme="4" tint="0.39997558519241921"/>
      </top>
      <bottom style="thin">
        <color indexed="64"/>
      </bottom>
      <diagonal/>
    </border>
    <border>
      <left style="thin">
        <color theme="4" tint="0.39997558519241921"/>
      </left>
      <right style="thin">
        <color theme="4" tint="0.39997558519241921"/>
      </right>
      <top style="thin">
        <color indexed="64"/>
      </top>
      <bottom style="thin">
        <color theme="4" tint="0.39997558519241921"/>
      </bottom>
      <diagonal/>
    </border>
    <border>
      <left style="thin">
        <color theme="4" tint="0.39997558519241921"/>
      </left>
      <right/>
      <top/>
      <bottom/>
      <diagonal/>
    </border>
    <border>
      <left style="thin">
        <color theme="4" tint="0.39994506668294322"/>
      </left>
      <right/>
      <top style="medium">
        <color theme="4" tint="0.39991454817346722"/>
      </top>
      <bottom/>
      <diagonal/>
    </border>
    <border>
      <left style="thin">
        <color theme="4" tint="0.39994506668294322"/>
      </left>
      <right style="thin">
        <color theme="4" tint="0.39994506668294322"/>
      </right>
      <top style="medium">
        <color theme="4" tint="0.39988402966399123"/>
      </top>
      <bottom/>
      <diagonal/>
    </border>
    <border>
      <left style="thin">
        <color theme="4" tint="0.39994506668294322"/>
      </left>
      <right style="thin">
        <color theme="4" tint="0.39994506668294322"/>
      </right>
      <top/>
      <bottom style="medium">
        <color theme="4" tint="0.39988402966399123"/>
      </bottom>
      <diagonal/>
    </border>
    <border>
      <left style="thin">
        <color theme="4" tint="0.39994506668294322"/>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4506668294322"/>
      </left>
      <right/>
      <top/>
      <bottom style="thin">
        <color theme="4" tint="0.39997558519241921"/>
      </bottom>
      <diagonal/>
    </border>
    <border>
      <left/>
      <right style="thin">
        <color theme="4" tint="0.39997558519241921"/>
      </right>
      <top/>
      <bottom style="thin">
        <color theme="4" tint="0.39997558519241921"/>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diagonal/>
    </border>
    <border>
      <left style="thin">
        <color theme="4" tint="0.39988402966399123"/>
      </left>
      <right/>
      <top style="thin">
        <color theme="4" tint="0.39988402966399123"/>
      </top>
      <bottom style="thin">
        <color theme="4" tint="0.39988402966399123"/>
      </bottom>
      <diagonal/>
    </border>
    <border>
      <left/>
      <right style="thin">
        <color theme="4" tint="0.39988402966399123"/>
      </right>
      <top style="thin">
        <color theme="4" tint="0.39988402966399123"/>
      </top>
      <bottom style="thin">
        <color theme="4" tint="0.39988402966399123"/>
      </bottom>
      <diagonal/>
    </border>
    <border>
      <left/>
      <right/>
      <top style="thin">
        <color theme="4" tint="0.39988402966399123"/>
      </top>
      <bottom style="thin">
        <color theme="4" tint="0.39988402966399123"/>
      </bottom>
      <diagonal/>
    </border>
    <border>
      <left/>
      <right/>
      <top style="thin">
        <color theme="4" tint="0.39988402966399123"/>
      </top>
      <bottom/>
      <diagonal/>
    </border>
    <border>
      <left style="medium">
        <color theme="4" tint="0.39988402966399123"/>
      </left>
      <right style="medium">
        <color theme="4" tint="0.39988402966399123"/>
      </right>
      <top/>
      <bottom/>
      <diagonal/>
    </border>
    <border>
      <left style="medium">
        <color theme="4" tint="0.39988402966399123"/>
      </left>
      <right style="medium">
        <color theme="4" tint="0.39988402966399123"/>
      </right>
      <top style="medium">
        <color theme="4" tint="0.39988402966399123"/>
      </top>
      <bottom style="medium">
        <color theme="4" tint="0.39988402966399123"/>
      </bottom>
      <diagonal/>
    </border>
    <border>
      <left style="medium">
        <color theme="4" tint="0.39991454817346722"/>
      </left>
      <right style="medium">
        <color theme="4" tint="0.39991454817346722"/>
      </right>
      <top/>
      <bottom/>
      <diagonal/>
    </border>
    <border>
      <left/>
      <right/>
      <top style="thin">
        <color theme="4" tint="0.39994506668294322"/>
      </top>
      <bottom/>
      <diagonal/>
    </border>
    <border>
      <left/>
      <right/>
      <top/>
      <bottom style="medium">
        <color theme="4" tint="0.399884029663991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4" tint="0.39988402966399123"/>
      </left>
      <right style="medium">
        <color theme="4" tint="0.39988402966399123"/>
      </right>
      <top style="medium">
        <color theme="4" tint="0.39988402966399123"/>
      </top>
      <bottom/>
      <diagonal/>
    </border>
    <border>
      <left style="medium">
        <color theme="4" tint="0.39988402966399123"/>
      </left>
      <right style="medium">
        <color theme="4" tint="0.39988402966399123"/>
      </right>
      <top/>
      <bottom style="medium">
        <color theme="4" tint="0.39988402966399123"/>
      </bottom>
      <diagonal/>
    </border>
  </borders>
  <cellStyleXfs count="6">
    <xf numFmtId="0" fontId="0" fillId="0" borderId="0"/>
    <xf numFmtId="42" fontId="2" fillId="0" borderId="0" applyFont="0" applyFill="0" applyBorder="0" applyAlignment="0" applyProtection="0"/>
    <xf numFmtId="9" fontId="2" fillId="0" borderId="0" applyFont="0" applyFill="0" applyBorder="0" applyAlignment="0" applyProtection="0"/>
    <xf numFmtId="0" fontId="3" fillId="6" borderId="0" applyNumberFormat="0" applyBorder="0" applyAlignment="0" applyProtection="0"/>
    <xf numFmtId="43" fontId="2" fillId="0" borderId="0" applyFont="0" applyFill="0" applyBorder="0" applyAlignment="0" applyProtection="0"/>
    <xf numFmtId="165" fontId="2" fillId="0" borderId="0" applyFont="0" applyFill="0" applyBorder="0" applyAlignment="0" applyProtection="0"/>
  </cellStyleXfs>
  <cellXfs count="220">
    <xf numFmtId="0" fontId="0" fillId="0" borderId="0" xfId="0"/>
    <xf numFmtId="0" fontId="0" fillId="0" borderId="0" xfId="0" applyAlignment="1">
      <alignment horizontal="left" vertical="center"/>
    </xf>
    <xf numFmtId="0" fontId="0" fillId="2" borderId="2" xfId="0" applyFill="1" applyBorder="1" applyAlignment="1">
      <alignment vertical="center"/>
    </xf>
    <xf numFmtId="0" fontId="0" fillId="2" borderId="0" xfId="0" applyFill="1" applyAlignment="1">
      <alignment vertical="center"/>
    </xf>
    <xf numFmtId="0" fontId="3" fillId="6" borderId="0" xfId="3" applyAlignment="1">
      <alignment horizontal="center" vertical="center"/>
    </xf>
    <xf numFmtId="0" fontId="0" fillId="2" borderId="4" xfId="0" applyFill="1" applyBorder="1" applyAlignment="1">
      <alignment vertical="center"/>
    </xf>
    <xf numFmtId="0" fontId="0" fillId="2" borderId="3" xfId="0" applyFill="1" applyBorder="1" applyAlignment="1">
      <alignment vertical="center"/>
    </xf>
    <xf numFmtId="0" fontId="0" fillId="2" borderId="16" xfId="0" applyFill="1" applyBorder="1" applyAlignment="1">
      <alignment vertical="center"/>
    </xf>
    <xf numFmtId="0" fontId="0" fillId="2" borderId="16" xfId="0" applyFill="1" applyBorder="1" applyAlignment="1">
      <alignment vertical="center" wrapText="1"/>
    </xf>
    <xf numFmtId="9" fontId="0" fillId="2" borderId="8" xfId="2" applyFont="1" applyFill="1" applyBorder="1" applyAlignment="1" applyProtection="1">
      <alignment horizontal="center" vertical="center"/>
      <protection locked="0"/>
    </xf>
    <xf numFmtId="9" fontId="0" fillId="2" borderId="7" xfId="0" applyNumberFormat="1" applyFill="1" applyBorder="1" applyAlignment="1" applyProtection="1">
      <alignment horizontal="center" vertical="center"/>
      <protection locked="0"/>
    </xf>
    <xf numFmtId="9" fontId="0" fillId="2" borderId="8" xfId="2" applyFont="1" applyFill="1" applyBorder="1" applyAlignment="1" applyProtection="1">
      <alignment horizontal="center" vertical="center"/>
    </xf>
    <xf numFmtId="9" fontId="0" fillId="2" borderId="7" xfId="0" applyNumberFormat="1" applyFill="1" applyBorder="1" applyAlignment="1">
      <alignment horizontal="center" vertical="center"/>
    </xf>
    <xf numFmtId="0" fontId="0" fillId="2" borderId="0" xfId="0" applyFill="1" applyProtection="1">
      <protection locked="0"/>
    </xf>
    <xf numFmtId="0" fontId="0" fillId="0" borderId="0" xfId="0" applyProtection="1">
      <protection locked="0"/>
    </xf>
    <xf numFmtId="0" fontId="1" fillId="4" borderId="16" xfId="0" applyFont="1" applyFill="1" applyBorder="1" applyAlignment="1" applyProtection="1">
      <alignment horizontal="right" vertical="center" wrapText="1"/>
      <protection locked="0"/>
    </xf>
    <xf numFmtId="0" fontId="1" fillId="2" borderId="0" xfId="0" applyFont="1" applyFill="1" applyAlignment="1" applyProtection="1">
      <alignment horizontal="center" vertical="center" wrapText="1"/>
      <protection locked="0"/>
    </xf>
    <xf numFmtId="0" fontId="1" fillId="2" borderId="18" xfId="0" applyFont="1" applyFill="1" applyBorder="1" applyAlignment="1" applyProtection="1">
      <alignment horizontal="center" vertical="center" wrapText="1"/>
      <protection locked="0"/>
    </xf>
    <xf numFmtId="0" fontId="1" fillId="10" borderId="28" xfId="0" applyFont="1" applyFill="1" applyBorder="1" applyAlignment="1" applyProtection="1">
      <alignment horizontal="center" vertical="center" wrapText="1"/>
      <protection locked="0"/>
    </xf>
    <xf numFmtId="0" fontId="1" fillId="7" borderId="28" xfId="0" applyFont="1" applyFill="1" applyBorder="1" applyAlignment="1" applyProtection="1">
      <alignment horizontal="center" vertical="center" wrapText="1"/>
      <protection locked="0"/>
    </xf>
    <xf numFmtId="0" fontId="1" fillId="8" borderId="18" xfId="0" applyFont="1" applyFill="1" applyBorder="1" applyAlignment="1" applyProtection="1">
      <alignment horizontal="center" vertical="center" wrapText="1"/>
      <protection locked="0"/>
    </xf>
    <xf numFmtId="0" fontId="4" fillId="0" borderId="4" xfId="0" applyFont="1" applyBorder="1" applyAlignment="1" applyProtection="1">
      <alignment horizontal="left" vertical="center" wrapText="1"/>
      <protection locked="0"/>
    </xf>
    <xf numFmtId="9" fontId="4" fillId="0" borderId="8" xfId="2" applyFont="1" applyBorder="1" applyAlignment="1" applyProtection="1">
      <alignment horizontal="center" vertical="center" wrapText="1"/>
      <protection locked="0"/>
    </xf>
    <xf numFmtId="0" fontId="0" fillId="0" borderId="7" xfId="0" applyBorder="1" applyAlignment="1" applyProtection="1">
      <alignment horizontal="right" vertical="center"/>
      <protection locked="0"/>
    </xf>
    <xf numFmtId="42" fontId="0" fillId="0" borderId="4" xfId="1" applyFont="1" applyBorder="1" applyAlignment="1" applyProtection="1">
      <alignment horizontal="right" vertical="center"/>
      <protection locked="0"/>
    </xf>
    <xf numFmtId="9" fontId="0" fillId="0" borderId="4" xfId="2"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0" fillId="0" borderId="0" xfId="0" applyAlignment="1" applyProtection="1">
      <alignment wrapText="1"/>
      <protection locked="0"/>
    </xf>
    <xf numFmtId="0" fontId="1" fillId="9" borderId="18" xfId="0" applyFont="1" applyFill="1" applyBorder="1" applyAlignment="1" applyProtection="1">
      <alignment horizontal="center" vertical="center" wrapText="1"/>
      <protection locked="0"/>
    </xf>
    <xf numFmtId="0" fontId="1" fillId="11" borderId="18" xfId="0" applyFont="1" applyFill="1" applyBorder="1" applyAlignment="1" applyProtection="1">
      <alignment horizontal="center" vertical="center" wrapText="1"/>
      <protection locked="0"/>
    </xf>
    <xf numFmtId="0" fontId="1" fillId="2" borderId="28" xfId="0" applyFont="1" applyFill="1" applyBorder="1" applyAlignment="1" applyProtection="1">
      <alignment horizontal="center" vertical="center" wrapText="1"/>
      <protection locked="0"/>
    </xf>
    <xf numFmtId="0" fontId="1" fillId="4" borderId="38" xfId="0" applyFont="1" applyFill="1" applyBorder="1" applyAlignment="1" applyProtection="1">
      <alignment horizontal="right" vertical="center" wrapText="1"/>
      <protection locked="0"/>
    </xf>
    <xf numFmtId="166" fontId="1" fillId="5" borderId="0" xfId="4" applyNumberFormat="1" applyFont="1" applyFill="1" applyBorder="1" applyAlignment="1" applyProtection="1">
      <alignment horizontal="center" wrapText="1"/>
      <protection locked="0"/>
    </xf>
    <xf numFmtId="166" fontId="4" fillId="0" borderId="17" xfId="4" applyNumberFormat="1" applyFont="1" applyBorder="1" applyAlignment="1" applyProtection="1">
      <alignment horizontal="center" vertical="center" wrapText="1"/>
      <protection locked="0"/>
    </xf>
    <xf numFmtId="166" fontId="0" fillId="0" borderId="0" xfId="4" applyNumberFormat="1" applyFont="1" applyAlignment="1" applyProtection="1">
      <alignment horizontal="center"/>
      <protection locked="0"/>
    </xf>
    <xf numFmtId="9" fontId="4" fillId="0" borderId="1" xfId="2" applyFont="1" applyBorder="1" applyAlignment="1" applyProtection="1">
      <alignment horizontal="left" vertical="center" wrapText="1"/>
      <protection locked="0"/>
    </xf>
    <xf numFmtId="9" fontId="0" fillId="0" borderId="0" xfId="2" applyFont="1" applyProtection="1">
      <protection locked="0"/>
    </xf>
    <xf numFmtId="166" fontId="1" fillId="4" borderId="38" xfId="4" applyNumberFormat="1" applyFont="1" applyFill="1" applyBorder="1" applyAlignment="1" applyProtection="1">
      <alignment horizontal="right" vertical="center" wrapText="1"/>
      <protection locked="0"/>
    </xf>
    <xf numFmtId="166" fontId="1" fillId="8" borderId="18" xfId="4" applyNumberFormat="1" applyFont="1" applyFill="1" applyBorder="1" applyAlignment="1" applyProtection="1">
      <alignment horizontal="center" vertical="center" wrapText="1"/>
      <protection locked="0"/>
    </xf>
    <xf numFmtId="166" fontId="0" fillId="0" borderId="7" xfId="4" applyNumberFormat="1" applyFont="1" applyBorder="1" applyAlignment="1" applyProtection="1">
      <alignment horizontal="right" vertical="center"/>
      <protection locked="0"/>
    </xf>
    <xf numFmtId="166" fontId="0" fillId="0" borderId="0" xfId="4" applyNumberFormat="1" applyFont="1" applyProtection="1">
      <protection locked="0"/>
    </xf>
    <xf numFmtId="166" fontId="1" fillId="4" borderId="39" xfId="4" applyNumberFormat="1" applyFont="1" applyFill="1" applyBorder="1" applyAlignment="1" applyProtection="1">
      <alignment horizontal="right" vertical="center" wrapText="1"/>
      <protection locked="0"/>
    </xf>
    <xf numFmtId="0" fontId="5" fillId="0" borderId="6" xfId="0" applyFont="1" applyBorder="1" applyAlignment="1" applyProtection="1">
      <alignment horizontal="center" vertical="center" wrapText="1"/>
      <protection locked="0"/>
    </xf>
    <xf numFmtId="167" fontId="0" fillId="0" borderId="0" xfId="5" applyNumberFormat="1" applyFont="1"/>
    <xf numFmtId="168" fontId="0" fillId="0" borderId="0" xfId="0" applyNumberFormat="1"/>
    <xf numFmtId="3" fontId="0" fillId="0" borderId="0" xfId="0" applyNumberFormat="1"/>
    <xf numFmtId="3" fontId="11" fillId="0" borderId="0" xfId="0" applyNumberFormat="1" applyFont="1"/>
    <xf numFmtId="164" fontId="11" fillId="0" borderId="0" xfId="0" applyNumberFormat="1" applyFont="1"/>
    <xf numFmtId="0" fontId="12" fillId="0" borderId="7" xfId="0" applyFont="1" applyBorder="1" applyAlignment="1" applyProtection="1">
      <alignment horizontal="right" vertical="center"/>
      <protection locked="0"/>
    </xf>
    <xf numFmtId="166" fontId="12" fillId="0" borderId="7" xfId="4" applyNumberFormat="1" applyFont="1" applyBorder="1" applyAlignment="1" applyProtection="1">
      <alignment horizontal="right" vertical="center"/>
      <protection locked="0"/>
    </xf>
    <xf numFmtId="42" fontId="12" fillId="0" borderId="4" xfId="1" applyFont="1" applyBorder="1" applyAlignment="1" applyProtection="1">
      <alignment horizontal="right" vertical="center"/>
      <protection locked="0"/>
    </xf>
    <xf numFmtId="0" fontId="4" fillId="12" borderId="1" xfId="0" applyFont="1" applyFill="1" applyBorder="1" applyAlignment="1" applyProtection="1">
      <alignment horizontal="left" vertical="center" wrapText="1"/>
      <protection locked="0"/>
    </xf>
    <xf numFmtId="0" fontId="4" fillId="12" borderId="4" xfId="0" applyFont="1" applyFill="1" applyBorder="1" applyAlignment="1" applyProtection="1">
      <alignment horizontal="left" vertical="center" wrapText="1"/>
      <protection locked="0"/>
    </xf>
    <xf numFmtId="9" fontId="4" fillId="12" borderId="1" xfId="2" applyFont="1" applyFill="1" applyBorder="1" applyAlignment="1" applyProtection="1">
      <alignment horizontal="left" vertical="center" wrapText="1"/>
      <protection locked="0"/>
    </xf>
    <xf numFmtId="166" fontId="4" fillId="12" borderId="17" xfId="4" applyNumberFormat="1" applyFont="1" applyFill="1" applyBorder="1" applyAlignment="1" applyProtection="1">
      <alignment horizontal="center" vertical="center" wrapText="1"/>
      <protection locked="0"/>
    </xf>
    <xf numFmtId="0" fontId="0" fillId="12" borderId="0" xfId="0" applyFill="1" applyProtection="1">
      <protection locked="0"/>
    </xf>
    <xf numFmtId="0" fontId="4" fillId="0" borderId="2" xfId="0" applyFont="1" applyBorder="1" applyAlignment="1" applyProtection="1">
      <alignment horizontal="left" vertical="center" wrapText="1"/>
      <protection locked="0"/>
    </xf>
    <xf numFmtId="9" fontId="4" fillId="12" borderId="4" xfId="2" applyFont="1" applyFill="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9" fontId="4" fillId="0" borderId="2" xfId="2" applyFont="1" applyBorder="1" applyAlignment="1" applyProtection="1">
      <alignment horizontal="left" vertical="center" wrapText="1"/>
      <protection locked="0"/>
    </xf>
    <xf numFmtId="166" fontId="4" fillId="0" borderId="42" xfId="4" applyNumberFormat="1" applyFont="1" applyBorder="1" applyAlignment="1" applyProtection="1">
      <alignment horizontal="center" vertical="center" wrapText="1"/>
      <protection locked="0"/>
    </xf>
    <xf numFmtId="42" fontId="0" fillId="0" borderId="3" xfId="1" applyFont="1" applyBorder="1" applyAlignment="1" applyProtection="1">
      <alignment horizontal="right" vertical="center"/>
      <protection locked="0"/>
    </xf>
    <xf numFmtId="0" fontId="0" fillId="0" borderId="44" xfId="0" applyBorder="1" applyAlignment="1" applyProtection="1">
      <alignment horizontal="right" vertical="center"/>
      <protection locked="0"/>
    </xf>
    <xf numFmtId="9" fontId="0" fillId="2" borderId="12" xfId="2" applyFont="1" applyFill="1" applyBorder="1" applyAlignment="1" applyProtection="1">
      <alignment horizontal="center" vertical="center"/>
    </xf>
    <xf numFmtId="9" fontId="0" fillId="2" borderId="44" xfId="0" applyNumberFormat="1" applyFill="1" applyBorder="1" applyAlignment="1">
      <alignment horizontal="center" vertical="center"/>
    </xf>
    <xf numFmtId="166" fontId="0" fillId="0" borderId="44" xfId="4" applyNumberFormat="1" applyFont="1" applyBorder="1" applyAlignment="1" applyProtection="1">
      <alignment horizontal="right" vertical="center"/>
      <protection locked="0"/>
    </xf>
    <xf numFmtId="9" fontId="0" fillId="2" borderId="12" xfId="2" applyFont="1" applyFill="1" applyBorder="1" applyAlignment="1" applyProtection="1">
      <alignment horizontal="center" vertical="center"/>
      <protection locked="0"/>
    </xf>
    <xf numFmtId="9" fontId="0" fillId="2" borderId="44" xfId="0" applyNumberFormat="1" applyFill="1" applyBorder="1" applyAlignment="1" applyProtection="1">
      <alignment horizontal="center" vertical="center"/>
      <protection locked="0"/>
    </xf>
    <xf numFmtId="9" fontId="0" fillId="0" borderId="3" xfId="2" applyFont="1" applyBorder="1" applyAlignment="1" applyProtection="1">
      <alignment horizontal="center" vertical="center"/>
      <protection locked="0"/>
    </xf>
    <xf numFmtId="0" fontId="4" fillId="12" borderId="3" xfId="0" applyFont="1" applyFill="1" applyBorder="1" applyAlignment="1" applyProtection="1">
      <alignment horizontal="left" vertical="center" wrapText="1"/>
      <protection locked="0"/>
    </xf>
    <xf numFmtId="9" fontId="4" fillId="12" borderId="2" xfId="2" applyFont="1" applyFill="1" applyBorder="1" applyAlignment="1" applyProtection="1">
      <alignment horizontal="left" vertical="center" wrapText="1"/>
      <protection locked="0"/>
    </xf>
    <xf numFmtId="166" fontId="4" fillId="12" borderId="42" xfId="4" applyNumberFormat="1" applyFont="1" applyFill="1" applyBorder="1" applyAlignment="1" applyProtection="1">
      <alignment horizontal="center" vertical="center" wrapText="1"/>
      <protection locked="0"/>
    </xf>
    <xf numFmtId="9" fontId="4" fillId="0" borderId="3" xfId="2" applyFont="1" applyBorder="1" applyAlignment="1" applyProtection="1">
      <alignment horizontal="left" vertical="center" wrapText="1"/>
      <protection locked="0"/>
    </xf>
    <xf numFmtId="0" fontId="4" fillId="2" borderId="43" xfId="0" applyFont="1" applyFill="1" applyBorder="1" applyAlignment="1" applyProtection="1">
      <alignment horizontal="left" vertical="center" wrapText="1"/>
      <protection locked="0"/>
    </xf>
    <xf numFmtId="9" fontId="4" fillId="2" borderId="43" xfId="2" applyFont="1" applyFill="1" applyBorder="1" applyAlignment="1" applyProtection="1">
      <alignment horizontal="left" vertical="center" wrapText="1"/>
      <protection locked="0"/>
    </xf>
    <xf numFmtId="166" fontId="4" fillId="2" borderId="43" xfId="4" applyNumberFormat="1" applyFont="1" applyFill="1" applyBorder="1" applyAlignment="1" applyProtection="1">
      <alignment horizontal="center" vertical="center" wrapText="1"/>
      <protection locked="0"/>
    </xf>
    <xf numFmtId="42" fontId="0" fillId="2" borderId="43" xfId="1" applyFont="1" applyFill="1" applyBorder="1" applyAlignment="1" applyProtection="1">
      <alignment horizontal="right" vertical="center"/>
      <protection locked="0"/>
    </xf>
    <xf numFmtId="0" fontId="0" fillId="2" borderId="43" xfId="0" applyFill="1" applyBorder="1" applyAlignment="1" applyProtection="1">
      <alignment horizontal="right" vertical="center"/>
      <protection locked="0"/>
    </xf>
    <xf numFmtId="9" fontId="0" fillId="2" borderId="43" xfId="2" applyFont="1" applyFill="1" applyBorder="1" applyAlignment="1" applyProtection="1">
      <alignment horizontal="center" vertical="center"/>
    </xf>
    <xf numFmtId="9" fontId="0" fillId="2" borderId="43" xfId="0" applyNumberFormat="1" applyFill="1" applyBorder="1" applyAlignment="1">
      <alignment horizontal="center" vertical="center"/>
    </xf>
    <xf numFmtId="9" fontId="0" fillId="2" borderId="43" xfId="2" applyFont="1" applyFill="1" applyBorder="1" applyAlignment="1" applyProtection="1">
      <alignment horizontal="center" vertical="center"/>
      <protection locked="0"/>
    </xf>
    <xf numFmtId="9" fontId="0" fillId="2" borderId="43" xfId="0" applyNumberFormat="1" applyFill="1" applyBorder="1" applyAlignment="1" applyProtection="1">
      <alignment horizontal="center" vertical="center"/>
      <protection locked="0"/>
    </xf>
    <xf numFmtId="0" fontId="0" fillId="2" borderId="43" xfId="0" applyFill="1" applyBorder="1" applyAlignment="1" applyProtection="1">
      <alignment horizontal="center" vertical="center" wrapText="1"/>
      <protection locked="0"/>
    </xf>
    <xf numFmtId="166" fontId="0" fillId="2" borderId="43" xfId="4" applyNumberFormat="1" applyFont="1" applyFill="1" applyBorder="1" applyAlignment="1" applyProtection="1">
      <alignment horizontal="right" vertical="center"/>
      <protection locked="0"/>
    </xf>
    <xf numFmtId="169" fontId="4" fillId="2" borderId="43" xfId="4" applyNumberFormat="1" applyFont="1" applyFill="1" applyBorder="1" applyAlignment="1" applyProtection="1">
      <alignment horizontal="center" vertical="center" wrapText="1"/>
      <protection locked="0"/>
    </xf>
    <xf numFmtId="42" fontId="0" fillId="2" borderId="43" xfId="1" applyFont="1" applyFill="1" applyBorder="1" applyAlignment="1" applyProtection="1">
      <alignment vertical="center"/>
      <protection locked="0"/>
    </xf>
    <xf numFmtId="43" fontId="4" fillId="2" borderId="43" xfId="4" applyFont="1" applyFill="1" applyBorder="1" applyAlignment="1" applyProtection="1">
      <alignment horizontal="center" vertical="center" wrapText="1"/>
      <protection locked="0"/>
    </xf>
    <xf numFmtId="42" fontId="0" fillId="2" borderId="43" xfId="1" applyFont="1" applyFill="1" applyBorder="1" applyAlignment="1" applyProtection="1">
      <alignment horizontal="center" vertical="center" wrapText="1"/>
      <protection locked="0"/>
    </xf>
    <xf numFmtId="9" fontId="4" fillId="2" borderId="43" xfId="0" applyNumberFormat="1" applyFont="1" applyFill="1" applyBorder="1" applyAlignment="1">
      <alignment horizontal="center" vertical="center"/>
    </xf>
    <xf numFmtId="170" fontId="0" fillId="0" borderId="0" xfId="0" applyNumberFormat="1"/>
    <xf numFmtId="0" fontId="15" fillId="2" borderId="43" xfId="0" applyFont="1" applyFill="1" applyBorder="1" applyAlignment="1" applyProtection="1">
      <alignment horizontal="left" vertical="center" wrapText="1"/>
      <protection locked="0"/>
    </xf>
    <xf numFmtId="9" fontId="15" fillId="2" borderId="43" xfId="2" applyFont="1" applyFill="1" applyBorder="1" applyAlignment="1" applyProtection="1">
      <alignment horizontal="left" vertical="center" wrapText="1"/>
      <protection locked="0"/>
    </xf>
    <xf numFmtId="166" fontId="15" fillId="2" borderId="43" xfId="4" applyNumberFormat="1" applyFont="1" applyFill="1" applyBorder="1" applyAlignment="1" applyProtection="1">
      <alignment horizontal="center" vertical="center" wrapText="1"/>
      <protection locked="0"/>
    </xf>
    <xf numFmtId="42" fontId="16" fillId="2" borderId="43" xfId="1" applyFont="1" applyFill="1" applyBorder="1" applyAlignment="1" applyProtection="1">
      <alignment horizontal="right" vertical="center"/>
      <protection locked="0"/>
    </xf>
    <xf numFmtId="0" fontId="16" fillId="2" borderId="43" xfId="0" applyFont="1" applyFill="1" applyBorder="1" applyAlignment="1" applyProtection="1">
      <alignment horizontal="center" vertical="center"/>
      <protection locked="0"/>
    </xf>
    <xf numFmtId="0" fontId="17" fillId="13" borderId="0" xfId="0" applyFont="1" applyFill="1" applyAlignment="1">
      <alignment vertical="center" wrapText="1"/>
    </xf>
    <xf numFmtId="0" fontId="18" fillId="13" borderId="0" xfId="0" applyFont="1" applyFill="1" applyAlignment="1">
      <alignment horizontal="left" vertical="center" wrapText="1" indent="2"/>
    </xf>
    <xf numFmtId="0" fontId="18" fillId="13" borderId="0" xfId="0" applyFont="1" applyFill="1" applyAlignment="1">
      <alignment horizontal="center" vertical="center" wrapText="1"/>
    </xf>
    <xf numFmtId="0" fontId="0" fillId="13" borderId="0" xfId="0" applyFill="1" applyAlignment="1">
      <alignment vertical="top" wrapText="1"/>
    </xf>
    <xf numFmtId="17" fontId="18" fillId="13" borderId="0" xfId="0" applyNumberFormat="1" applyFont="1" applyFill="1" applyAlignment="1">
      <alignment horizontal="center" vertical="center" wrapText="1"/>
    </xf>
    <xf numFmtId="0" fontId="11" fillId="13" borderId="0" xfId="0" applyFont="1" applyFill="1" applyAlignment="1">
      <alignment horizontal="center" vertical="center" wrapText="1"/>
    </xf>
    <xf numFmtId="0" fontId="17" fillId="0" borderId="0" xfId="0" applyFont="1" applyAlignment="1">
      <alignment horizontal="right" vertical="center" wrapText="1"/>
    </xf>
    <xf numFmtId="0" fontId="16" fillId="0" borderId="47" xfId="0" applyFont="1" applyBorder="1" applyAlignment="1">
      <alignment wrapText="1"/>
    </xf>
    <xf numFmtId="0" fontId="16" fillId="0" borderId="47" xfId="0" applyFont="1" applyBorder="1" applyAlignment="1">
      <alignment horizontal="center" vertical="center"/>
    </xf>
    <xf numFmtId="42" fontId="16" fillId="0" borderId="47" xfId="1" applyFont="1" applyBorder="1" applyAlignment="1">
      <alignment horizontal="center" vertical="center" wrapText="1"/>
    </xf>
    <xf numFmtId="0" fontId="16" fillId="0" borderId="47" xfId="0" applyFont="1" applyBorder="1" applyAlignment="1">
      <alignment horizontal="center" vertical="center" wrapText="1"/>
    </xf>
    <xf numFmtId="9" fontId="16" fillId="0" borderId="47" xfId="2" applyFont="1" applyBorder="1" applyAlignment="1">
      <alignment horizontal="center" vertical="center" wrapText="1"/>
    </xf>
    <xf numFmtId="0" fontId="16" fillId="12" borderId="47" xfId="0" applyFont="1" applyFill="1" applyBorder="1" applyAlignment="1">
      <alignment horizontal="center" vertical="center"/>
    </xf>
    <xf numFmtId="42" fontId="16" fillId="12" borderId="47" xfId="1" applyFont="1" applyFill="1" applyBorder="1" applyAlignment="1">
      <alignment horizontal="center" vertical="center"/>
    </xf>
    <xf numFmtId="0" fontId="16" fillId="12" borderId="47" xfId="0" applyFont="1" applyFill="1" applyBorder="1" applyAlignment="1">
      <alignment horizontal="center" vertical="center" wrapText="1"/>
    </xf>
    <xf numFmtId="9" fontId="16" fillId="12" borderId="47" xfId="2" applyFont="1" applyFill="1" applyBorder="1" applyAlignment="1">
      <alignment horizontal="center" vertical="center" wrapText="1"/>
    </xf>
    <xf numFmtId="42" fontId="16" fillId="12" borderId="47" xfId="1" applyFont="1" applyFill="1" applyBorder="1" applyAlignment="1" applyProtection="1">
      <alignment horizontal="center" vertical="center"/>
      <protection locked="0"/>
    </xf>
    <xf numFmtId="0" fontId="16" fillId="0" borderId="47" xfId="0" applyFont="1" applyBorder="1" applyAlignment="1">
      <alignment horizontal="left" wrapText="1"/>
    </xf>
    <xf numFmtId="0" fontId="16" fillId="0" borderId="47" xfId="0" applyFont="1" applyBorder="1" applyAlignment="1">
      <alignment horizontal="left" vertical="center" wrapText="1"/>
    </xf>
    <xf numFmtId="165" fontId="0" fillId="0" borderId="0" xfId="5" applyFont="1" applyAlignment="1" applyProtection="1">
      <alignment horizontal="center"/>
      <protection locked="0"/>
    </xf>
    <xf numFmtId="2" fontId="4" fillId="2" borderId="43" xfId="4" applyNumberFormat="1" applyFont="1" applyFill="1" applyBorder="1" applyAlignment="1" applyProtection="1">
      <alignment horizontal="center" vertical="center" wrapText="1"/>
      <protection locked="0"/>
    </xf>
    <xf numFmtId="2" fontId="0" fillId="2" borderId="43" xfId="1" applyNumberFormat="1" applyFont="1" applyFill="1" applyBorder="1" applyAlignment="1" applyProtection="1">
      <alignment horizontal="center" vertical="center"/>
      <protection locked="0"/>
    </xf>
    <xf numFmtId="2" fontId="0" fillId="2" borderId="43" xfId="0" applyNumberFormat="1" applyFill="1" applyBorder="1" applyAlignment="1" applyProtection="1">
      <alignment horizontal="center" vertical="center"/>
      <protection locked="0"/>
    </xf>
    <xf numFmtId="2" fontId="15" fillId="12" borderId="47" xfId="4" applyNumberFormat="1" applyFont="1" applyFill="1" applyBorder="1" applyAlignment="1" applyProtection="1">
      <alignment horizontal="center" vertical="center" wrapText="1"/>
      <protection locked="0"/>
    </xf>
    <xf numFmtId="0" fontId="16" fillId="0" borderId="47" xfId="0" applyFont="1" applyBorder="1" applyAlignment="1">
      <alignment horizontal="left" vertical="center"/>
    </xf>
    <xf numFmtId="9" fontId="0" fillId="2" borderId="43" xfId="2" applyFont="1" applyFill="1" applyBorder="1" applyAlignment="1" applyProtection="1">
      <alignment horizontal="center" vertical="center" wrapText="1"/>
      <protection locked="0"/>
    </xf>
    <xf numFmtId="0" fontId="6" fillId="2" borderId="43" xfId="0" applyFont="1" applyFill="1" applyBorder="1" applyAlignment="1" applyProtection="1">
      <alignment horizontal="left" vertical="center" wrapText="1"/>
      <protection locked="0"/>
    </xf>
    <xf numFmtId="0" fontId="4" fillId="2" borderId="43" xfId="0" applyFont="1" applyFill="1" applyBorder="1" applyAlignment="1" applyProtection="1">
      <alignment horizontal="left" vertical="center" wrapText="1"/>
      <protection locked="0"/>
    </xf>
    <xf numFmtId="0" fontId="4" fillId="12" borderId="3" xfId="0" applyFont="1" applyFill="1" applyBorder="1" applyAlignment="1" applyProtection="1">
      <alignment horizontal="center" vertical="center" wrapText="1"/>
      <protection locked="0"/>
    </xf>
    <xf numFmtId="0" fontId="4" fillId="12" borderId="4" xfId="0" applyFont="1" applyFill="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6" fillId="2" borderId="45"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6" fillId="2" borderId="46" xfId="0" applyFont="1" applyFill="1" applyBorder="1" applyAlignment="1" applyProtection="1">
      <alignment horizontal="center" vertical="center" wrapText="1"/>
      <protection locked="0"/>
    </xf>
    <xf numFmtId="0" fontId="4" fillId="0" borderId="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8" fillId="7" borderId="12" xfId="0" applyFont="1" applyFill="1" applyBorder="1" applyAlignment="1" applyProtection="1">
      <alignment horizontal="center"/>
      <protection locked="0"/>
    </xf>
    <xf numFmtId="0" fontId="8" fillId="7" borderId="0" xfId="0" applyFont="1" applyFill="1" applyAlignment="1" applyProtection="1">
      <alignment horizontal="center"/>
      <protection locked="0"/>
    </xf>
    <xf numFmtId="0" fontId="9" fillId="2" borderId="38" xfId="0" applyFont="1" applyFill="1" applyBorder="1" applyAlignment="1" applyProtection="1">
      <alignment horizontal="center"/>
      <protection locked="0"/>
    </xf>
    <xf numFmtId="0" fontId="9" fillId="2" borderId="40" xfId="0" applyFont="1" applyFill="1" applyBorder="1" applyAlignment="1" applyProtection="1">
      <alignment horizontal="center"/>
      <protection locked="0"/>
    </xf>
    <xf numFmtId="0" fontId="9" fillId="2" borderId="39" xfId="0" applyFont="1" applyFill="1" applyBorder="1" applyAlignment="1" applyProtection="1">
      <alignment horizontal="center"/>
      <protection locked="0"/>
    </xf>
    <xf numFmtId="0" fontId="1" fillId="4" borderId="38" xfId="0" applyFont="1" applyFill="1" applyBorder="1" applyAlignment="1" applyProtection="1">
      <alignment horizontal="right" vertical="center" wrapText="1"/>
      <protection locked="0"/>
    </xf>
    <xf numFmtId="0" fontId="1" fillId="4" borderId="39" xfId="0" applyFont="1" applyFill="1" applyBorder="1" applyAlignment="1" applyProtection="1">
      <alignment horizontal="right" vertical="center" wrapText="1"/>
      <protection locked="0"/>
    </xf>
    <xf numFmtId="0" fontId="10" fillId="2" borderId="41" xfId="0" applyFont="1" applyFill="1" applyBorder="1" applyAlignment="1" applyProtection="1">
      <alignment horizontal="left" wrapText="1"/>
      <protection locked="0"/>
    </xf>
    <xf numFmtId="0" fontId="1" fillId="5" borderId="13" xfId="0" applyFont="1" applyFill="1" applyBorder="1" applyAlignment="1" applyProtection="1">
      <alignment horizontal="center" wrapText="1"/>
      <protection locked="0"/>
    </xf>
    <xf numFmtId="0" fontId="1" fillId="5" borderId="14" xfId="0" applyFont="1" applyFill="1" applyBorder="1" applyAlignment="1" applyProtection="1">
      <alignment horizontal="center" wrapText="1"/>
      <protection locked="0"/>
    </xf>
    <xf numFmtId="9" fontId="8" fillId="3" borderId="11" xfId="2" applyFont="1" applyFill="1" applyBorder="1" applyAlignment="1" applyProtection="1">
      <alignment horizontal="center" vertical="center" wrapText="1"/>
      <protection locked="0"/>
    </xf>
    <xf numFmtId="9" fontId="8" fillId="3" borderId="4" xfId="2" applyFont="1" applyFill="1" applyBorder="1" applyAlignment="1" applyProtection="1">
      <alignment horizontal="center" vertical="center" wrapText="1"/>
      <protection locked="0"/>
    </xf>
    <xf numFmtId="9" fontId="8" fillId="3" borderId="1" xfId="2" applyFont="1" applyFill="1" applyBorder="1" applyAlignment="1" applyProtection="1">
      <alignment horizontal="center" vertical="center" wrapText="1"/>
      <protection locked="0"/>
    </xf>
    <xf numFmtId="9" fontId="8" fillId="3" borderId="9" xfId="2" applyFont="1" applyFill="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1" fillId="3" borderId="15"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0" fillId="0" borderId="0" xfId="0" applyAlignment="1">
      <alignment horizontal="center"/>
    </xf>
    <xf numFmtId="9" fontId="1" fillId="3" borderId="19" xfId="2" applyFont="1" applyFill="1" applyBorder="1" applyAlignment="1" applyProtection="1">
      <alignment horizontal="center" vertical="center" wrapText="1"/>
      <protection locked="0"/>
    </xf>
    <xf numFmtId="9" fontId="1" fillId="3" borderId="20" xfId="2" applyFont="1" applyFill="1" applyBorder="1" applyAlignment="1" applyProtection="1">
      <alignment horizontal="center" vertical="center" wrapText="1"/>
      <protection locked="0"/>
    </xf>
    <xf numFmtId="9" fontId="1" fillId="3" borderId="21" xfId="2" applyFont="1" applyFill="1" applyBorder="1" applyAlignment="1" applyProtection="1">
      <alignment horizontal="center" vertical="center" wrapText="1"/>
      <protection locked="0"/>
    </xf>
    <xf numFmtId="9" fontId="1" fillId="3" borderId="22" xfId="2" applyFont="1" applyFill="1" applyBorder="1" applyAlignment="1" applyProtection="1">
      <alignment horizontal="center" vertical="center" wrapText="1"/>
      <protection locked="0"/>
    </xf>
    <xf numFmtId="0" fontId="1" fillId="3" borderId="29"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1" fillId="3" borderId="30" xfId="0" applyFont="1" applyFill="1" applyBorder="1" applyAlignment="1" applyProtection="1">
      <alignment horizontal="center" vertical="center" wrapText="1"/>
      <protection locked="0"/>
    </xf>
    <xf numFmtId="9" fontId="1" fillId="3" borderId="31" xfId="2" applyFont="1" applyFill="1" applyBorder="1" applyAlignment="1" applyProtection="1">
      <alignment horizontal="center" vertical="center" wrapText="1"/>
      <protection locked="0"/>
    </xf>
    <xf numFmtId="9" fontId="1" fillId="3" borderId="32" xfId="2" applyFont="1" applyFill="1" applyBorder="1" applyAlignment="1" applyProtection="1">
      <alignment horizontal="center" vertical="center" wrapText="1"/>
      <protection locked="0"/>
    </xf>
    <xf numFmtId="9" fontId="1" fillId="3" borderId="33" xfId="2" applyFont="1" applyFill="1" applyBorder="1" applyAlignment="1" applyProtection="1">
      <alignment horizontal="center" vertical="center" wrapText="1"/>
      <protection locked="0"/>
    </xf>
    <xf numFmtId="9" fontId="1" fillId="3" borderId="34" xfId="2" applyFont="1" applyFill="1" applyBorder="1" applyAlignment="1" applyProtection="1">
      <alignment horizontal="center" vertical="center" wrapText="1"/>
      <protection locked="0"/>
    </xf>
    <xf numFmtId="0" fontId="1" fillId="4" borderId="27" xfId="0" applyFont="1" applyFill="1" applyBorder="1" applyAlignment="1" applyProtection="1">
      <alignment horizontal="center" vertical="center" wrapText="1"/>
      <protection locked="0"/>
    </xf>
    <xf numFmtId="0" fontId="1" fillId="4" borderId="0" xfId="0" applyFont="1" applyFill="1" applyAlignment="1" applyProtection="1">
      <alignment horizontal="center" vertical="center" wrapText="1"/>
      <protection locked="0"/>
    </xf>
    <xf numFmtId="0" fontId="1" fillId="4" borderId="37" xfId="0" applyFont="1" applyFill="1" applyBorder="1" applyAlignment="1" applyProtection="1">
      <alignment horizontal="center" vertical="center" wrapText="1"/>
      <protection locked="0"/>
    </xf>
    <xf numFmtId="166" fontId="1" fillId="3" borderId="23" xfId="4" applyNumberFormat="1" applyFont="1" applyFill="1" applyBorder="1" applyAlignment="1" applyProtection="1">
      <alignment horizontal="center" vertical="center" wrapText="1"/>
      <protection locked="0"/>
    </xf>
    <xf numFmtId="166" fontId="1" fillId="3" borderId="24" xfId="4" applyNumberFormat="1" applyFont="1" applyFill="1" applyBorder="1" applyAlignment="1" applyProtection="1">
      <alignment horizontal="center" vertical="center" wrapText="1"/>
      <protection locked="0"/>
    </xf>
    <xf numFmtId="166" fontId="1" fillId="3" borderId="25" xfId="4" applyNumberFormat="1" applyFont="1" applyFill="1" applyBorder="1" applyAlignment="1" applyProtection="1">
      <alignment horizontal="center" vertical="center" wrapText="1"/>
      <protection locked="0"/>
    </xf>
    <xf numFmtId="166" fontId="1" fillId="3" borderId="26" xfId="4" applyNumberFormat="1" applyFont="1" applyFill="1" applyBorder="1" applyAlignment="1" applyProtection="1">
      <alignment horizontal="center" vertical="center" wrapText="1"/>
      <protection locked="0"/>
    </xf>
    <xf numFmtId="0" fontId="0" fillId="0" borderId="0" xfId="0" applyAlignment="1" applyProtection="1">
      <alignment horizontal="left" vertical="center" wrapText="1"/>
      <protection locked="0"/>
    </xf>
    <xf numFmtId="0" fontId="7" fillId="2" borderId="0" xfId="0" applyFont="1" applyFill="1" applyAlignment="1" applyProtection="1">
      <alignment horizontal="center" vertical="center"/>
      <protection locked="0"/>
    </xf>
    <xf numFmtId="9" fontId="0" fillId="2" borderId="50" xfId="2" applyFont="1" applyFill="1" applyBorder="1" applyAlignment="1" applyProtection="1">
      <alignment horizontal="center" vertical="center" wrapText="1"/>
      <protection locked="0"/>
    </xf>
    <xf numFmtId="9" fontId="0" fillId="2" borderId="42" xfId="2" applyFont="1" applyFill="1" applyBorder="1" applyAlignment="1" applyProtection="1">
      <alignment horizontal="center" vertical="center" wrapText="1"/>
      <protection locked="0"/>
    </xf>
    <xf numFmtId="9" fontId="0" fillId="2" borderId="51" xfId="2" applyFont="1" applyFill="1" applyBorder="1" applyAlignment="1" applyProtection="1">
      <alignment horizontal="center" vertical="center" wrapText="1"/>
      <protection locked="0"/>
    </xf>
    <xf numFmtId="0" fontId="8" fillId="8" borderId="27" xfId="0" applyFont="1" applyFill="1" applyBorder="1" applyAlignment="1" applyProtection="1">
      <alignment horizontal="center" vertical="center" wrapText="1"/>
      <protection locked="0"/>
    </xf>
    <xf numFmtId="0" fontId="8" fillId="8" borderId="0" xfId="0" applyFont="1" applyFill="1" applyAlignment="1" applyProtection="1">
      <alignment horizontal="center" vertical="center" wrapText="1"/>
      <protection locked="0"/>
    </xf>
    <xf numFmtId="0" fontId="1" fillId="2" borderId="27"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1" fillId="2" borderId="37" xfId="0" applyFont="1" applyFill="1" applyBorder="1" applyAlignment="1" applyProtection="1">
      <alignment horizontal="center" vertical="center" wrapText="1"/>
      <protection locked="0"/>
    </xf>
    <xf numFmtId="0" fontId="1" fillId="9" borderId="27" xfId="0" applyFont="1" applyFill="1" applyBorder="1" applyAlignment="1" applyProtection="1">
      <alignment horizontal="center" vertical="center" wrapText="1"/>
      <protection locked="0"/>
    </xf>
    <xf numFmtId="0" fontId="1" fillId="9" borderId="0" xfId="0" applyFont="1" applyFill="1" applyAlignment="1" applyProtection="1">
      <alignment horizontal="center" vertical="center" wrapText="1"/>
      <protection locked="0"/>
    </xf>
    <xf numFmtId="0" fontId="1" fillId="8" borderId="35" xfId="0" applyFont="1" applyFill="1" applyBorder="1" applyAlignment="1" applyProtection="1">
      <alignment horizontal="center" vertical="center" wrapText="1"/>
      <protection locked="0"/>
    </xf>
    <xf numFmtId="0" fontId="1" fillId="8" borderId="36" xfId="0" applyFont="1" applyFill="1" applyBorder="1" applyAlignment="1" applyProtection="1">
      <alignment horizontal="center" vertical="center" wrapText="1"/>
      <protection locked="0"/>
    </xf>
    <xf numFmtId="0" fontId="16" fillId="0" borderId="47" xfId="0" applyFont="1" applyBorder="1" applyAlignment="1">
      <alignment horizontal="center" vertical="center" wrapText="1"/>
    </xf>
    <xf numFmtId="0" fontId="10" fillId="4" borderId="48" xfId="0" applyFont="1" applyFill="1" applyBorder="1" applyAlignment="1">
      <alignment horizontal="center" vertical="center"/>
    </xf>
    <xf numFmtId="0" fontId="10" fillId="4" borderId="49" xfId="0" applyFont="1" applyFill="1" applyBorder="1" applyAlignment="1">
      <alignment horizontal="center" vertical="center"/>
    </xf>
    <xf numFmtId="0" fontId="0" fillId="4" borderId="47" xfId="0" applyFill="1" applyBorder="1" applyAlignment="1">
      <alignment horizontal="center" vertical="center" wrapText="1"/>
    </xf>
    <xf numFmtId="0" fontId="17" fillId="0" borderId="0" xfId="0" applyFont="1" applyAlignment="1">
      <alignment horizontal="right" vertical="center" wrapText="1"/>
    </xf>
    <xf numFmtId="0" fontId="16" fillId="4" borderId="47" xfId="0" applyFont="1" applyFill="1" applyBorder="1" applyAlignment="1">
      <alignment horizontal="center" vertical="center" wrapText="1"/>
    </xf>
    <xf numFmtId="9" fontId="13" fillId="3" borderId="19" xfId="2" applyFont="1" applyFill="1" applyBorder="1" applyAlignment="1" applyProtection="1">
      <alignment horizontal="center" vertical="center" wrapText="1"/>
      <protection locked="0"/>
    </xf>
    <xf numFmtId="9" fontId="13" fillId="3" borderId="20" xfId="2" applyFont="1" applyFill="1" applyBorder="1" applyAlignment="1" applyProtection="1">
      <alignment horizontal="center" vertical="center" wrapText="1"/>
      <protection locked="0"/>
    </xf>
    <xf numFmtId="9" fontId="13" fillId="3" borderId="21" xfId="2" applyFont="1" applyFill="1" applyBorder="1" applyAlignment="1" applyProtection="1">
      <alignment horizontal="center" vertical="center" wrapText="1"/>
      <protection locked="0"/>
    </xf>
    <xf numFmtId="9" fontId="13" fillId="3" borderId="22" xfId="2" applyFont="1" applyFill="1" applyBorder="1" applyAlignment="1" applyProtection="1">
      <alignment horizontal="center" vertical="center" wrapText="1"/>
      <protection locked="0"/>
    </xf>
    <xf numFmtId="166" fontId="13" fillId="3" borderId="25" xfId="4" applyNumberFormat="1" applyFont="1" applyFill="1" applyBorder="1" applyAlignment="1" applyProtection="1">
      <alignment horizontal="center" vertical="center" wrapText="1"/>
      <protection locked="0"/>
    </xf>
    <xf numFmtId="166" fontId="13" fillId="3" borderId="26" xfId="4" applyNumberFormat="1" applyFont="1" applyFill="1" applyBorder="1" applyAlignment="1" applyProtection="1">
      <alignment horizontal="center" vertical="center" wrapText="1"/>
      <protection locked="0"/>
    </xf>
    <xf numFmtId="166" fontId="13" fillId="3" borderId="23" xfId="4" applyNumberFormat="1" applyFont="1" applyFill="1" applyBorder="1" applyAlignment="1" applyProtection="1">
      <alignment horizontal="center" vertical="center" wrapText="1"/>
      <protection locked="0"/>
    </xf>
    <xf numFmtId="166" fontId="13" fillId="3" borderId="24" xfId="4" applyNumberFormat="1" applyFont="1" applyFill="1" applyBorder="1" applyAlignment="1" applyProtection="1">
      <alignment horizontal="center" vertical="center" wrapText="1"/>
      <protection locked="0"/>
    </xf>
    <xf numFmtId="9" fontId="13" fillId="3" borderId="31" xfId="2" applyFont="1" applyFill="1" applyBorder="1" applyAlignment="1" applyProtection="1">
      <alignment horizontal="center" vertical="center" wrapText="1"/>
      <protection locked="0"/>
    </xf>
    <xf numFmtId="9" fontId="13" fillId="3" borderId="32" xfId="2" applyFont="1" applyFill="1" applyBorder="1" applyAlignment="1" applyProtection="1">
      <alignment horizontal="center" vertical="center" wrapText="1"/>
      <protection locked="0"/>
    </xf>
    <xf numFmtId="9" fontId="13" fillId="3" borderId="33" xfId="2" applyFont="1" applyFill="1" applyBorder="1" applyAlignment="1" applyProtection="1">
      <alignment horizontal="center" vertical="center" wrapText="1"/>
      <protection locked="0"/>
    </xf>
    <xf numFmtId="9" fontId="13" fillId="3" borderId="34" xfId="2" applyFont="1" applyFill="1" applyBorder="1" applyAlignment="1" applyProtection="1">
      <alignment horizontal="center" vertical="center" wrapText="1"/>
      <protection locked="0"/>
    </xf>
    <xf numFmtId="0" fontId="18" fillId="13" borderId="0" xfId="0" applyFont="1" applyFill="1" applyAlignment="1">
      <alignment horizontal="center" vertical="center" wrapText="1"/>
    </xf>
    <xf numFmtId="0" fontId="13" fillId="3" borderId="11" xfId="0" applyFont="1" applyFill="1" applyBorder="1" applyAlignment="1" applyProtection="1">
      <alignment horizontal="center" vertical="center" wrapText="1"/>
      <protection locked="0"/>
    </xf>
    <xf numFmtId="0" fontId="13" fillId="3" borderId="4"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13" fillId="3" borderId="9" xfId="0" applyFont="1" applyFill="1" applyBorder="1" applyAlignment="1" applyProtection="1">
      <alignment horizontal="center" vertical="center" wrapText="1"/>
      <protection locked="0"/>
    </xf>
    <xf numFmtId="0" fontId="13" fillId="3" borderId="29"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0" fontId="13" fillId="3" borderId="30" xfId="0" applyFont="1" applyFill="1" applyBorder="1" applyAlignment="1" applyProtection="1">
      <alignment horizontal="center" vertical="center" wrapText="1"/>
      <protection locked="0"/>
    </xf>
    <xf numFmtId="9" fontId="14" fillId="3" borderId="11" xfId="2" applyFont="1" applyFill="1" applyBorder="1" applyAlignment="1" applyProtection="1">
      <alignment horizontal="center" vertical="center" wrapText="1"/>
      <protection locked="0"/>
    </xf>
    <xf numFmtId="9" fontId="14" fillId="3" borderId="4" xfId="2" applyFont="1" applyFill="1" applyBorder="1" applyAlignment="1" applyProtection="1">
      <alignment horizontal="center" vertical="center" wrapText="1"/>
      <protection locked="0"/>
    </xf>
    <xf numFmtId="9" fontId="14" fillId="3" borderId="1" xfId="2" applyFont="1" applyFill="1" applyBorder="1" applyAlignment="1" applyProtection="1">
      <alignment horizontal="center" vertical="center" wrapText="1"/>
      <protection locked="0"/>
    </xf>
    <xf numFmtId="9" fontId="14" fillId="3" borderId="9" xfId="2" applyFont="1" applyFill="1" applyBorder="1" applyAlignment="1" applyProtection="1">
      <alignment horizontal="center" vertical="center" wrapText="1"/>
      <protection locked="0"/>
    </xf>
  </cellXfs>
  <cellStyles count="6">
    <cellStyle name="Bueno" xfId="3" builtinId="26"/>
    <cellStyle name="Millares" xfId="4" builtinId="3"/>
    <cellStyle name="Moneda" xfId="5" builtinId="4"/>
    <cellStyle name="Moneda [0]" xfId="1" builtinId="7"/>
    <cellStyle name="Normal" xfId="0" builtinId="0"/>
    <cellStyle name="Porcentaje" xfId="2" builtinId="5"/>
  </cellStyles>
  <dxfs count="6">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40821</xdr:colOff>
      <xdr:row>0</xdr:row>
      <xdr:rowOff>0</xdr:rowOff>
    </xdr:from>
    <xdr:to>
      <xdr:col>12</xdr:col>
      <xdr:colOff>544286</xdr:colOff>
      <xdr:row>28</xdr:row>
      <xdr:rowOff>122464</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21798" t="28760" r="22686" b="18191"/>
        <a:stretch/>
      </xdr:blipFill>
      <xdr:spPr>
        <a:xfrm>
          <a:off x="40821" y="0"/>
          <a:ext cx="10150929" cy="5456464"/>
        </a:xfrm>
        <a:prstGeom prst="rect">
          <a:avLst/>
        </a:prstGeom>
      </xdr:spPr>
    </xdr:pic>
    <xdr:clientData/>
  </xdr:twoCellAnchor>
  <xdr:twoCellAnchor editAs="oneCell">
    <xdr:from>
      <xdr:col>12</xdr:col>
      <xdr:colOff>530678</xdr:colOff>
      <xdr:row>0</xdr:row>
      <xdr:rowOff>68035</xdr:rowOff>
    </xdr:from>
    <xdr:to>
      <xdr:col>26</xdr:col>
      <xdr:colOff>95250</xdr:colOff>
      <xdr:row>25</xdr:row>
      <xdr:rowOff>95250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1580" t="28840" r="22461" b="24594"/>
        <a:stretch/>
      </xdr:blipFill>
      <xdr:spPr>
        <a:xfrm>
          <a:off x="10178142" y="68035"/>
          <a:ext cx="10232572" cy="4789715"/>
        </a:xfrm>
        <a:prstGeom prst="rect">
          <a:avLst/>
        </a:prstGeom>
      </xdr:spPr>
    </xdr:pic>
    <xdr:clientData/>
  </xdr:twoCellAnchor>
  <xdr:twoCellAnchor editAs="oneCell">
    <xdr:from>
      <xdr:col>0</xdr:col>
      <xdr:colOff>27214</xdr:colOff>
      <xdr:row>29</xdr:row>
      <xdr:rowOff>40822</xdr:rowOff>
    </xdr:from>
    <xdr:to>
      <xdr:col>12</xdr:col>
      <xdr:colOff>598716</xdr:colOff>
      <xdr:row>55</xdr:row>
      <xdr:rowOff>81644</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3"/>
        <a:srcRect l="21803" t="29237" r="22312" b="22213"/>
        <a:stretch/>
      </xdr:blipFill>
      <xdr:spPr>
        <a:xfrm>
          <a:off x="27214" y="5565322"/>
          <a:ext cx="10218966" cy="49938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B9126CD1-FBD5-494B-9A75-2D947194EF9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C5D34C9E-2A70-4950-912B-968ADC01D27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409575</xdr:colOff>
      <xdr:row>0</xdr:row>
      <xdr:rowOff>123825</xdr:rowOff>
    </xdr:from>
    <xdr:to>
      <xdr:col>1</xdr:col>
      <xdr:colOff>1809750</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id="{148F0093-6524-4519-95BA-2F195460EE9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409575" y="123825"/>
          <a:ext cx="33337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A20" totalsRowShown="0" headerRowDxfId="5">
  <autoFilter ref="A1:A20" xr:uid="{00000000-0009-0000-0100-000001000000}"/>
  <tableColumns count="1">
    <tableColumn id="1" xr3:uid="{00000000-0010-0000-0000-000001000000}" name="SECTOR"/>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Salud" displayName="Salud" ref="K1:K9" totalsRowShown="0">
  <autoFilter ref="K1:K9" xr:uid="{00000000-0009-0000-0100-00000C000000}"/>
  <tableColumns count="1">
    <tableColumn id="1" xr3:uid="{00000000-0010-0000-0900-000001000000}" name="Columna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Integración_Social" displayName="Integración_Social" ref="L1:L10" totalsRowShown="0">
  <autoFilter ref="L1:L10" xr:uid="{00000000-0009-0000-0100-00000D000000}"/>
  <tableColumns count="1">
    <tableColumn id="1" xr3:uid="{00000000-0010-0000-0A00-000001000000}" name="Columna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Cultura_Recreación_Deporte" displayName="Cultura_Recreación_Deporte" ref="M1:M10" totalsRowShown="0">
  <autoFilter ref="M1:M10" xr:uid="{00000000-0009-0000-0100-00000E000000}"/>
  <tableColumns count="1">
    <tableColumn id="1" xr3:uid="{00000000-0010-0000-0B00-000001000000}" name="Columna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Ambiente" displayName="Ambiente" ref="N1:N6" totalsRowShown="0">
  <autoFilter ref="N1:N6" xr:uid="{00000000-0009-0000-0100-00000F000000}"/>
  <tableColumns count="1">
    <tableColumn id="1" xr3:uid="{00000000-0010-0000-0C00-000001000000}" name="Columna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Movilidad" displayName="Movilidad" ref="O1:O8" totalsRowShown="0">
  <autoFilter ref="O1:O8" xr:uid="{00000000-0009-0000-0100-000010000000}"/>
  <tableColumns count="1">
    <tableColumn id="1" xr3:uid="{00000000-0010-0000-0D00-000001000000}" name="Columna1"/>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Hábitat" displayName="Hábitat" ref="P1:P9" totalsRowShown="0">
  <autoFilter ref="P1:P9" xr:uid="{00000000-0009-0000-0100-000011000000}"/>
  <tableColumns count="1">
    <tableColumn id="1" xr3:uid="{00000000-0010-0000-0E00-000001000000}" name="Columna1"/>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Mujeres" displayName="Mujeres" ref="Q1:Q3" totalsRowShown="0">
  <autoFilter ref="Q1:Q3" xr:uid="{00000000-0009-0000-0100-000012000000}"/>
  <tableColumns count="1">
    <tableColumn id="1" xr3:uid="{00000000-0010-0000-0F00-000001000000}" name="Columna1"/>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Seguridad_Convivencia_Justicia" displayName="Seguridad_Convivencia_Justicia" ref="R1:R4" totalsRowShown="0">
  <autoFilter ref="R1:R4" xr:uid="{00000000-0009-0000-0100-000013000000}"/>
  <tableColumns count="1">
    <tableColumn id="1" xr3:uid="{00000000-0010-0000-1000-000001000000}" name="Columna1"/>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Gestión_Jurídica" displayName="Gestión_Jurídica" ref="S1:S3" totalsRowShown="0">
  <autoFilter ref="S1:S3" xr:uid="{00000000-0009-0000-0100-000014000000}"/>
  <tableColumns count="1">
    <tableColumn id="1" xr3:uid="{00000000-0010-0000-1100-000001000000}" name="Columna1"/>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Otras_entidades" displayName="Otras_entidades" ref="T1:T5" totalsRowShown="0">
  <autoFilter ref="T1:T5" xr:uid="{00000000-0009-0000-0100-000015000000}"/>
  <tableColumns count="1">
    <tableColumn id="1" xr3:uid="{00000000-0010-0000-1200-000001000000}" name="Columna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a4" displayName="Tabla4" ref="E26:E30" totalsRowShown="0" headerRowDxfId="4" dataDxfId="3">
  <autoFilter ref="E26:E30" xr:uid="{00000000-0009-0000-0100-000004000000}"/>
  <tableColumns count="1">
    <tableColumn id="1" xr3:uid="{00000000-0010-0000-0100-000001000000}" name="FECHA DE REPORTE" dataDxfId="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3000000}" name="Administrativo" displayName="Administrativo" ref="D1:D2" totalsRowShown="0">
  <autoFilter ref="D1:D2" xr:uid="{00000000-0009-0000-0100-000002000000}"/>
  <tableColumns count="1">
    <tableColumn id="1" xr3:uid="{00000000-0010-0000-1300-000001000000}" name="Columna1"/>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4000000}" name="Tabla3" displayName="Tabla3" ref="D26:D31" totalsRowShown="0" headerRowDxfId="0">
  <autoFilter ref="D26:D31" xr:uid="{00000000-0009-0000-0100-000003000000}"/>
  <tableColumns count="1">
    <tableColumn id="1" xr3:uid="{00000000-0010-0000-1400-000001000000}" name="VIGENCI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F26:F28" totalsRowShown="0" headerRowDxfId="1">
  <autoFilter ref="F26:F28" xr:uid="{00000000-0009-0000-0100-000005000000}"/>
  <tableColumns count="1">
    <tableColumn id="1" xr3:uid="{00000000-0010-0000-0200-000001000000}" name="PRIORIZADO?"/>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Gestión_pública" displayName="Gestión_pública" ref="E1:E4" totalsRowShown="0">
  <autoFilter ref="E1:E4" xr:uid="{00000000-0009-0000-0100-000006000000}"/>
  <tableColumns count="1">
    <tableColumn id="1" xr3:uid="{00000000-0010-0000-0300-000001000000}" name="Columna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Gobierno" displayName="Gobierno" ref="F1:F5" totalsRowShown="0">
  <autoFilter ref="F1:F5" xr:uid="{00000000-0009-0000-0100-000007000000}"/>
  <tableColumns count="1">
    <tableColumn id="1" xr3:uid="{00000000-0010-0000-0400-000001000000}" name="Columna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Hacienda" displayName="Hacienda" ref="G1:G6" totalsRowShown="0">
  <autoFilter ref="G1:G6" xr:uid="{00000000-0009-0000-0100-000008000000}"/>
  <tableColumns count="1">
    <tableColumn id="1" xr3:uid="{00000000-0010-0000-0500-000001000000}" name="Columna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Planeación" displayName="Planeación" ref="H1:H6" totalsRowShown="0">
  <autoFilter ref="H1:H6" xr:uid="{00000000-0009-0000-0100-000009000000}"/>
  <tableColumns count="1">
    <tableColumn id="1" xr3:uid="{00000000-0010-0000-0600-000001000000}" name="Columna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Desarrollo_Económico_Indus" displayName="Desarrollo_Económico_Indus" ref="I1:I6" totalsRowShown="0">
  <autoFilter ref="I1:I6" xr:uid="{00000000-0009-0000-0100-00000A000000}"/>
  <tableColumns count="1">
    <tableColumn id="1" xr3:uid="{00000000-0010-0000-0700-000001000000}" name="Columna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Educación" displayName="Educación" ref="J1:J7" totalsRowShown="0">
  <autoFilter ref="J1:J7" xr:uid="{00000000-0009-0000-0100-00000B000000}"/>
  <tableColumns count="1">
    <tableColumn id="1" xr3:uid="{00000000-0010-0000-0800-000001000000}" name="Columna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workbookViewId="0">
      <selection activeCell="C12" sqref="C12"/>
    </sheetView>
  </sheetViews>
  <sheetFormatPr baseColWidth="10" defaultColWidth="11.5703125" defaultRowHeight="15" x14ac:dyDescent="0.25"/>
  <cols>
    <col min="1" max="1" width="38.5703125" bestFit="1" customWidth="1"/>
    <col min="2" max="2" width="12.140625" customWidth="1"/>
    <col min="3" max="3" width="10.7109375" customWidth="1"/>
    <col min="4" max="4" width="14.28515625" bestFit="1" customWidth="1"/>
    <col min="5" max="5" width="54.42578125" customWidth="1"/>
    <col min="6" max="6" width="15.140625" customWidth="1"/>
    <col min="7" max="20" width="16.28515625" customWidth="1"/>
  </cols>
  <sheetData>
    <row r="1" spans="1:20" x14ac:dyDescent="0.25">
      <c r="A1" s="4" t="s">
        <v>37</v>
      </c>
      <c r="B1" s="4"/>
      <c r="C1" s="4"/>
      <c r="D1" t="s">
        <v>119</v>
      </c>
      <c r="E1" t="s">
        <v>119</v>
      </c>
      <c r="F1" t="s">
        <v>119</v>
      </c>
      <c r="G1" t="s">
        <v>119</v>
      </c>
      <c r="H1" t="s">
        <v>119</v>
      </c>
      <c r="I1" t="s">
        <v>119</v>
      </c>
      <c r="J1" t="s">
        <v>119</v>
      </c>
      <c r="K1" t="s">
        <v>119</v>
      </c>
      <c r="L1" t="s">
        <v>119</v>
      </c>
      <c r="M1" t="s">
        <v>119</v>
      </c>
      <c r="N1" t="s">
        <v>119</v>
      </c>
      <c r="O1" t="s">
        <v>119</v>
      </c>
      <c r="P1" t="s">
        <v>119</v>
      </c>
      <c r="Q1" t="s">
        <v>119</v>
      </c>
      <c r="R1" t="s">
        <v>119</v>
      </c>
      <c r="S1" t="s">
        <v>119</v>
      </c>
      <c r="T1" t="s">
        <v>119</v>
      </c>
    </row>
    <row r="2" spans="1:20" x14ac:dyDescent="0.25">
      <c r="A2" t="s">
        <v>30</v>
      </c>
      <c r="D2" t="s">
        <v>153</v>
      </c>
      <c r="E2" t="s">
        <v>158</v>
      </c>
      <c r="F2" t="s">
        <v>22</v>
      </c>
      <c r="G2" t="s">
        <v>159</v>
      </c>
      <c r="H2" t="s">
        <v>24</v>
      </c>
      <c r="I2" t="s">
        <v>160</v>
      </c>
      <c r="J2" t="s">
        <v>161</v>
      </c>
      <c r="K2" t="s">
        <v>27</v>
      </c>
      <c r="L2" t="s">
        <v>162</v>
      </c>
      <c r="M2" t="s">
        <v>163</v>
      </c>
      <c r="N2" t="s">
        <v>164</v>
      </c>
      <c r="O2" t="s">
        <v>31</v>
      </c>
      <c r="P2" t="s">
        <v>165</v>
      </c>
      <c r="Q2" t="s">
        <v>33</v>
      </c>
      <c r="R2" t="s">
        <v>166</v>
      </c>
      <c r="S2" t="s">
        <v>167</v>
      </c>
      <c r="T2" t="s">
        <v>168</v>
      </c>
    </row>
    <row r="3" spans="1:20" x14ac:dyDescent="0.25">
      <c r="A3" t="s">
        <v>29</v>
      </c>
      <c r="E3" t="s">
        <v>63</v>
      </c>
      <c r="F3" t="s">
        <v>65</v>
      </c>
      <c r="G3" t="s">
        <v>68</v>
      </c>
      <c r="H3" t="s">
        <v>71</v>
      </c>
      <c r="I3" t="s">
        <v>72</v>
      </c>
      <c r="J3" t="s">
        <v>74</v>
      </c>
      <c r="K3" t="s">
        <v>76</v>
      </c>
      <c r="L3" t="s">
        <v>80</v>
      </c>
      <c r="M3" t="s">
        <v>82</v>
      </c>
      <c r="N3" t="s">
        <v>123</v>
      </c>
      <c r="O3" t="s">
        <v>92</v>
      </c>
      <c r="P3" t="s">
        <v>98</v>
      </c>
      <c r="Q3" t="s">
        <v>101</v>
      </c>
      <c r="R3" t="s">
        <v>102</v>
      </c>
      <c r="S3" t="s">
        <v>104</v>
      </c>
      <c r="T3" t="s">
        <v>116</v>
      </c>
    </row>
    <row r="4" spans="1:20" x14ac:dyDescent="0.25">
      <c r="A4" t="s">
        <v>25</v>
      </c>
      <c r="E4" t="s">
        <v>64</v>
      </c>
      <c r="F4" t="s">
        <v>66</v>
      </c>
      <c r="G4" t="s">
        <v>69</v>
      </c>
      <c r="I4" t="s">
        <v>107</v>
      </c>
      <c r="J4" t="s">
        <v>108</v>
      </c>
      <c r="K4" t="s">
        <v>77</v>
      </c>
      <c r="L4" t="s">
        <v>81</v>
      </c>
      <c r="M4" t="s">
        <v>83</v>
      </c>
      <c r="N4" t="s">
        <v>89</v>
      </c>
      <c r="O4" t="s">
        <v>93</v>
      </c>
      <c r="P4" t="s">
        <v>113</v>
      </c>
      <c r="R4" t="s">
        <v>103</v>
      </c>
      <c r="T4" t="s">
        <v>117</v>
      </c>
    </row>
    <row r="5" spans="1:20" x14ac:dyDescent="0.25">
      <c r="A5" t="s">
        <v>26</v>
      </c>
      <c r="F5" t="s">
        <v>67</v>
      </c>
      <c r="G5" t="s">
        <v>105</v>
      </c>
      <c r="I5" t="s">
        <v>106</v>
      </c>
      <c r="J5" t="s">
        <v>75</v>
      </c>
      <c r="K5" t="s">
        <v>110</v>
      </c>
      <c r="M5" t="s">
        <v>84</v>
      </c>
      <c r="N5" t="s">
        <v>90</v>
      </c>
      <c r="O5" t="s">
        <v>94</v>
      </c>
      <c r="P5" t="s">
        <v>114</v>
      </c>
      <c r="T5" t="s">
        <v>118</v>
      </c>
    </row>
    <row r="6" spans="1:20" x14ac:dyDescent="0.25">
      <c r="A6" t="s">
        <v>35</v>
      </c>
      <c r="G6" t="s">
        <v>70</v>
      </c>
      <c r="I6" t="s">
        <v>73</v>
      </c>
      <c r="K6" t="s">
        <v>78</v>
      </c>
      <c r="M6" t="s">
        <v>85</v>
      </c>
      <c r="N6" t="s">
        <v>91</v>
      </c>
      <c r="O6" t="s">
        <v>95</v>
      </c>
      <c r="P6" t="s">
        <v>112</v>
      </c>
    </row>
    <row r="7" spans="1:20" x14ac:dyDescent="0.25">
      <c r="A7" t="s">
        <v>21</v>
      </c>
      <c r="K7" t="s">
        <v>111</v>
      </c>
      <c r="M7" t="s">
        <v>86</v>
      </c>
      <c r="O7" t="s">
        <v>96</v>
      </c>
      <c r="P7" t="s">
        <v>115</v>
      </c>
    </row>
    <row r="8" spans="1:20" x14ac:dyDescent="0.25">
      <c r="A8" t="s">
        <v>22</v>
      </c>
      <c r="K8" t="s">
        <v>79</v>
      </c>
      <c r="M8" t="s">
        <v>87</v>
      </c>
      <c r="O8" t="s">
        <v>97</v>
      </c>
      <c r="P8" t="s">
        <v>99</v>
      </c>
    </row>
    <row r="9" spans="1:20" x14ac:dyDescent="0.25">
      <c r="A9" t="s">
        <v>32</v>
      </c>
      <c r="K9" t="s">
        <v>109</v>
      </c>
      <c r="M9" t="s">
        <v>88</v>
      </c>
      <c r="P9" t="s">
        <v>100</v>
      </c>
    </row>
    <row r="10" spans="1:20" x14ac:dyDescent="0.25">
      <c r="A10" t="s">
        <v>23</v>
      </c>
    </row>
    <row r="11" spans="1:20" x14ac:dyDescent="0.25">
      <c r="A11" t="s">
        <v>28</v>
      </c>
      <c r="E11" t="s">
        <v>41</v>
      </c>
    </row>
    <row r="12" spans="1:20" ht="30" x14ac:dyDescent="0.25">
      <c r="A12" t="s">
        <v>31</v>
      </c>
      <c r="E12" s="8" t="s">
        <v>54</v>
      </c>
    </row>
    <row r="13" spans="1:20" x14ac:dyDescent="0.25">
      <c r="A13" t="s">
        <v>33</v>
      </c>
      <c r="E13" s="5" t="s">
        <v>62</v>
      </c>
    </row>
    <row r="14" spans="1:20" x14ac:dyDescent="0.25">
      <c r="A14" t="s">
        <v>24</v>
      </c>
    </row>
    <row r="15" spans="1:20" x14ac:dyDescent="0.25">
      <c r="A15" t="s">
        <v>27</v>
      </c>
    </row>
    <row r="16" spans="1:20" x14ac:dyDescent="0.25">
      <c r="A16" t="s">
        <v>34</v>
      </c>
    </row>
    <row r="17" spans="1:6" x14ac:dyDescent="0.25">
      <c r="A17" t="s">
        <v>36</v>
      </c>
      <c r="E17" t="s">
        <v>42</v>
      </c>
    </row>
    <row r="18" spans="1:6" x14ac:dyDescent="0.25">
      <c r="A18" t="s">
        <v>153</v>
      </c>
      <c r="E18" s="7" t="s">
        <v>55</v>
      </c>
      <c r="F18" s="7"/>
    </row>
    <row r="19" spans="1:6" x14ac:dyDescent="0.25">
      <c r="A19" t="s">
        <v>154</v>
      </c>
      <c r="E19" s="6" t="s">
        <v>57</v>
      </c>
    </row>
    <row r="20" spans="1:6" x14ac:dyDescent="0.25">
      <c r="E20" s="2" t="s">
        <v>56</v>
      </c>
      <c r="F20" s="3"/>
    </row>
    <row r="26" spans="1:6" x14ac:dyDescent="0.25">
      <c r="D26" s="4" t="s">
        <v>38</v>
      </c>
      <c r="E26" s="4" t="s">
        <v>43</v>
      </c>
      <c r="F26" s="4" t="s">
        <v>44</v>
      </c>
    </row>
    <row r="27" spans="1:6" x14ac:dyDescent="0.25">
      <c r="D27">
        <v>2020</v>
      </c>
      <c r="E27" s="1" t="s">
        <v>60</v>
      </c>
      <c r="F27" t="s">
        <v>45</v>
      </c>
    </row>
    <row r="28" spans="1:6" x14ac:dyDescent="0.25">
      <c r="D28">
        <v>2021</v>
      </c>
      <c r="E28" s="1" t="s">
        <v>61</v>
      </c>
      <c r="F28" t="s">
        <v>46</v>
      </c>
    </row>
    <row r="29" spans="1:6" x14ac:dyDescent="0.25">
      <c r="D29">
        <v>2022</v>
      </c>
      <c r="E29" s="1" t="s">
        <v>169</v>
      </c>
    </row>
    <row r="30" spans="1:6" x14ac:dyDescent="0.25">
      <c r="D30">
        <v>2023</v>
      </c>
      <c r="E30" s="1"/>
    </row>
    <row r="31" spans="1:6" x14ac:dyDescent="0.25">
      <c r="D31">
        <v>2024</v>
      </c>
    </row>
  </sheetData>
  <pageMargins left="0.7" right="0.7" top="0.75" bottom="0.75" header="0.3" footer="0.3"/>
  <pageSetup orientation="portrait" horizontalDpi="300" verticalDpi="300" r:id="rId1"/>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15"/>
  <sheetViews>
    <sheetView zoomScale="70" zoomScaleNormal="70" workbookViewId="0">
      <selection activeCell="R41" sqref="R41"/>
    </sheetView>
  </sheetViews>
  <sheetFormatPr baseColWidth="10" defaultRowHeight="15" x14ac:dyDescent="0.25"/>
  <cols>
    <col min="2" max="2" width="15.140625" bestFit="1" customWidth="1"/>
    <col min="3" max="3" width="12.5703125" bestFit="1" customWidth="1"/>
    <col min="4" max="4" width="14.140625" bestFit="1" customWidth="1"/>
  </cols>
  <sheetData>
    <row r="3" spans="2:5" x14ac:dyDescent="0.25">
      <c r="B3" s="43"/>
      <c r="C3" s="43"/>
      <c r="D3" s="43"/>
    </row>
    <row r="4" spans="2:5" x14ac:dyDescent="0.25">
      <c r="B4" s="43"/>
      <c r="C4" s="43"/>
      <c r="D4" s="43"/>
    </row>
    <row r="5" spans="2:5" x14ac:dyDescent="0.25">
      <c r="B5" s="43"/>
      <c r="C5" s="43"/>
      <c r="D5" s="43"/>
      <c r="E5" s="44"/>
    </row>
    <row r="6" spans="2:5" x14ac:dyDescent="0.25">
      <c r="B6" s="43"/>
      <c r="C6" s="43"/>
      <c r="D6" s="43"/>
    </row>
    <row r="7" spans="2:5" x14ac:dyDescent="0.25">
      <c r="B7" s="43"/>
      <c r="C7" s="43"/>
      <c r="D7" s="43"/>
    </row>
    <row r="8" spans="2:5" x14ac:dyDescent="0.25">
      <c r="B8" s="43"/>
      <c r="C8" s="43"/>
      <c r="D8" s="43"/>
    </row>
    <row r="9" spans="2:5" x14ac:dyDescent="0.25">
      <c r="D9" s="43"/>
      <c r="E9" s="44"/>
    </row>
    <row r="12" spans="2:5" x14ac:dyDescent="0.25">
      <c r="B12" s="45"/>
      <c r="C12" s="45"/>
      <c r="D12" s="45"/>
      <c r="E12" s="44"/>
    </row>
    <row r="13" spans="2:5" x14ac:dyDescent="0.25">
      <c r="B13" s="46"/>
      <c r="D13" s="45"/>
      <c r="E13" s="44"/>
    </row>
    <row r="14" spans="2:5" x14ac:dyDescent="0.25">
      <c r="B14" s="46"/>
      <c r="C14" s="47"/>
      <c r="D14" s="45"/>
      <c r="E14" s="44"/>
    </row>
    <row r="15" spans="2:5" x14ac:dyDescent="0.25">
      <c r="B15" s="46"/>
      <c r="C15" s="46"/>
      <c r="D15" s="45"/>
      <c r="E15" s="44"/>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Y49"/>
  <sheetViews>
    <sheetView showGridLines="0" tabSelected="1" topLeftCell="P35" zoomScale="85" zoomScaleNormal="85" workbookViewId="0">
      <selection activeCell="Y24" sqref="Y24"/>
    </sheetView>
  </sheetViews>
  <sheetFormatPr baseColWidth="10" defaultColWidth="11.42578125" defaultRowHeight="15" x14ac:dyDescent="0.25"/>
  <cols>
    <col min="1" max="1" width="29" style="27" customWidth="1"/>
    <col min="2" max="2" width="29" style="14" customWidth="1"/>
    <col min="3" max="3" width="34.7109375" style="14" customWidth="1"/>
    <col min="4" max="4" width="19.28515625" style="14" customWidth="1"/>
    <col min="5" max="5" width="19.7109375" style="14" customWidth="1"/>
    <col min="6" max="6" width="16.42578125" style="36" customWidth="1"/>
    <col min="7" max="7" width="23.85546875" style="36" customWidth="1"/>
    <col min="8" max="11" width="23.85546875" style="34" customWidth="1"/>
    <col min="12" max="12" width="23.85546875" style="14" customWidth="1"/>
    <col min="13" max="13" width="19.5703125" style="14" customWidth="1"/>
    <col min="14" max="14" width="19.28515625" style="14" customWidth="1"/>
    <col min="15" max="15" width="19.85546875" style="14" customWidth="1"/>
    <col min="16" max="16" width="26" style="14" customWidth="1"/>
    <col min="17" max="17" width="24.140625" style="14" customWidth="1"/>
    <col min="18" max="18" width="40.28515625" style="14" customWidth="1"/>
    <col min="19" max="19" width="19.85546875" style="40" customWidth="1"/>
    <col min="20" max="20" width="19.85546875" style="14" customWidth="1"/>
    <col min="21" max="21" width="27.85546875" style="14" customWidth="1"/>
    <col min="22" max="22" width="19.85546875" style="14" customWidth="1"/>
    <col min="23" max="23" width="28.5703125" style="14" customWidth="1"/>
    <col min="24" max="24" width="33" style="14" customWidth="1"/>
    <col min="25" max="25" width="63" style="14" customWidth="1"/>
    <col min="26" max="16384" width="11.42578125" style="14"/>
  </cols>
  <sheetData>
    <row r="1" spans="1:25" ht="75" customHeight="1" x14ac:dyDescent="0.25">
      <c r="A1" s="13"/>
      <c r="B1" s="13"/>
      <c r="C1" s="177" t="s">
        <v>18</v>
      </c>
      <c r="D1" s="177"/>
      <c r="E1" s="177"/>
      <c r="F1" s="177"/>
      <c r="G1" s="177"/>
      <c r="H1" s="177"/>
      <c r="I1" s="177"/>
      <c r="J1" s="177"/>
      <c r="K1" s="177"/>
      <c r="L1" s="177"/>
      <c r="M1" s="177"/>
      <c r="N1" s="177"/>
      <c r="O1" s="177"/>
      <c r="P1" s="177"/>
      <c r="Q1" s="177"/>
      <c r="R1" s="177"/>
      <c r="S1" s="177"/>
      <c r="T1" s="177"/>
      <c r="U1" s="177"/>
      <c r="V1" s="177"/>
      <c r="W1" s="177"/>
      <c r="X1" s="177"/>
      <c r="Y1" s="177"/>
    </row>
    <row r="2" spans="1:25" ht="26.25" customHeight="1" x14ac:dyDescent="0.25">
      <c r="A2" s="31" t="s">
        <v>20</v>
      </c>
      <c r="B2" s="135" t="s">
        <v>22</v>
      </c>
      <c r="C2" s="136"/>
      <c r="D2" s="136"/>
      <c r="E2" s="136"/>
      <c r="F2" s="136"/>
      <c r="G2" s="137"/>
      <c r="H2" s="138" t="s">
        <v>19</v>
      </c>
      <c r="I2" s="139"/>
      <c r="J2" s="135" t="s">
        <v>65</v>
      </c>
      <c r="K2" s="136"/>
      <c r="L2" s="136"/>
      <c r="M2" s="136"/>
      <c r="N2" s="136"/>
      <c r="O2" s="136"/>
      <c r="P2" s="136"/>
      <c r="Q2" s="136"/>
      <c r="R2" s="136"/>
      <c r="S2" s="136"/>
      <c r="T2" s="136"/>
      <c r="U2" s="136"/>
      <c r="V2" s="136"/>
      <c r="W2" s="136"/>
      <c r="X2" s="136"/>
      <c r="Y2" s="136"/>
    </row>
    <row r="3" spans="1:25" ht="26.25" customHeight="1" x14ac:dyDescent="0.25">
      <c r="A3" s="31" t="s">
        <v>157</v>
      </c>
      <c r="B3" s="135"/>
      <c r="C3" s="136"/>
      <c r="D3" s="136"/>
      <c r="E3" s="136"/>
      <c r="F3" s="136"/>
      <c r="G3" s="137"/>
      <c r="H3" s="37"/>
      <c r="I3" s="41" t="s">
        <v>155</v>
      </c>
      <c r="J3" s="135"/>
      <c r="K3" s="136"/>
      <c r="L3" s="136"/>
      <c r="M3" s="136"/>
      <c r="N3" s="136"/>
      <c r="O3" s="136"/>
      <c r="P3" s="136"/>
      <c r="Q3" s="136"/>
      <c r="R3" s="136"/>
      <c r="S3" s="136"/>
      <c r="T3" s="136"/>
      <c r="U3" s="136"/>
      <c r="V3" s="136"/>
      <c r="W3" s="136"/>
      <c r="X3" s="136"/>
      <c r="Y3" s="136"/>
    </row>
    <row r="4" spans="1:25" ht="27.75" customHeight="1" x14ac:dyDescent="0.25">
      <c r="A4" s="15" t="s">
        <v>39</v>
      </c>
      <c r="B4" s="135">
        <v>2023</v>
      </c>
      <c r="C4" s="136"/>
      <c r="D4" s="136"/>
      <c r="E4" s="136"/>
      <c r="F4" s="136"/>
      <c r="G4" s="137"/>
      <c r="H4" s="138" t="s">
        <v>40</v>
      </c>
      <c r="I4" s="139"/>
      <c r="J4" s="135" t="s">
        <v>169</v>
      </c>
      <c r="K4" s="136"/>
      <c r="L4" s="136"/>
      <c r="M4" s="136"/>
      <c r="N4" s="136"/>
      <c r="O4" s="136"/>
      <c r="P4" s="136"/>
      <c r="Q4" s="136"/>
      <c r="R4" s="136"/>
      <c r="S4" s="136"/>
      <c r="T4" s="136"/>
      <c r="U4" s="136"/>
      <c r="V4" s="136"/>
      <c r="W4" s="136"/>
      <c r="X4" s="136"/>
      <c r="Y4" s="136"/>
    </row>
    <row r="5" spans="1:25" ht="38.25" customHeight="1" x14ac:dyDescent="0.25">
      <c r="A5" s="15" t="s">
        <v>41</v>
      </c>
      <c r="B5" s="135" t="s">
        <v>62</v>
      </c>
      <c r="C5" s="136"/>
      <c r="D5" s="136"/>
      <c r="E5" s="136"/>
      <c r="F5" s="136"/>
      <c r="G5" s="137"/>
      <c r="H5" s="138" t="s">
        <v>42</v>
      </c>
      <c r="I5" s="139"/>
      <c r="J5" s="135" t="s">
        <v>56</v>
      </c>
      <c r="K5" s="136"/>
      <c r="L5" s="136"/>
      <c r="M5" s="136"/>
      <c r="N5" s="136"/>
      <c r="O5" s="136"/>
      <c r="P5" s="136"/>
      <c r="Q5" s="136"/>
      <c r="R5" s="136"/>
      <c r="S5" s="136"/>
      <c r="T5" s="136"/>
      <c r="U5" s="136"/>
      <c r="V5" s="136"/>
      <c r="W5" s="136"/>
      <c r="X5" s="136"/>
      <c r="Y5" s="136"/>
    </row>
    <row r="6" spans="1:25" ht="19.5" customHeight="1" thickBot="1" x14ac:dyDescent="0.3">
      <c r="A6" s="140" t="s">
        <v>156</v>
      </c>
      <c r="B6" s="140"/>
      <c r="C6" s="140"/>
      <c r="D6" s="140"/>
      <c r="E6" s="140"/>
      <c r="F6" s="140"/>
      <c r="G6" s="140"/>
      <c r="H6" s="140"/>
      <c r="I6" s="140"/>
      <c r="J6" s="140"/>
      <c r="K6" s="140"/>
      <c r="L6" s="140"/>
      <c r="M6" s="140"/>
      <c r="N6" s="140"/>
      <c r="O6" s="140"/>
      <c r="P6" s="140"/>
      <c r="Q6" s="140"/>
      <c r="R6" s="140"/>
      <c r="S6" s="140"/>
      <c r="T6" s="140"/>
      <c r="U6" s="140"/>
      <c r="V6" s="140"/>
      <c r="W6" s="140"/>
      <c r="X6" s="140"/>
      <c r="Y6" s="140"/>
    </row>
    <row r="7" spans="1:25" ht="15.75" thickBot="1" x14ac:dyDescent="0.3">
      <c r="A7" s="141" t="s">
        <v>53</v>
      </c>
      <c r="B7" s="142"/>
      <c r="C7" s="142"/>
      <c r="D7" s="142"/>
      <c r="E7" s="142"/>
      <c r="F7" s="142"/>
      <c r="G7" s="142"/>
      <c r="H7" s="32"/>
      <c r="I7" s="32"/>
      <c r="J7" s="32"/>
      <c r="K7" s="32"/>
      <c r="L7" s="133" t="s">
        <v>129</v>
      </c>
      <c r="M7" s="134"/>
      <c r="N7" s="134"/>
      <c r="O7" s="134"/>
      <c r="P7" s="134"/>
      <c r="Q7" s="134"/>
      <c r="R7" s="134"/>
      <c r="S7" s="134"/>
      <c r="T7" s="134"/>
      <c r="U7" s="134"/>
      <c r="V7" s="134"/>
      <c r="W7" s="134"/>
      <c r="X7" s="134"/>
      <c r="Y7" s="134"/>
    </row>
    <row r="8" spans="1:25" ht="18" customHeight="1" x14ac:dyDescent="0.25">
      <c r="A8" s="149" t="s">
        <v>152</v>
      </c>
      <c r="B8" s="150"/>
      <c r="C8" s="150" t="s">
        <v>9</v>
      </c>
      <c r="D8" s="162" t="s">
        <v>124</v>
      </c>
      <c r="E8" s="150" t="s">
        <v>151</v>
      </c>
      <c r="F8" s="143" t="s">
        <v>127</v>
      </c>
      <c r="G8" s="143" t="s">
        <v>128</v>
      </c>
      <c r="H8" s="165" t="s">
        <v>181</v>
      </c>
      <c r="I8" s="166"/>
      <c r="J8" s="158" t="s">
        <v>182</v>
      </c>
      <c r="K8" s="159"/>
      <c r="L8" s="183"/>
      <c r="M8" s="184"/>
      <c r="N8" s="184"/>
      <c r="O8" s="184"/>
      <c r="P8" s="16"/>
      <c r="Q8" s="16"/>
      <c r="R8" s="16"/>
      <c r="S8" s="181"/>
      <c r="T8" s="182"/>
      <c r="U8" s="182"/>
      <c r="V8" s="182"/>
      <c r="W8" s="182"/>
      <c r="X8" s="182"/>
      <c r="Y8" s="182"/>
    </row>
    <row r="9" spans="1:25" ht="54.75" customHeight="1" x14ac:dyDescent="0.25">
      <c r="A9" s="151"/>
      <c r="B9" s="152"/>
      <c r="C9" s="152"/>
      <c r="D9" s="163"/>
      <c r="E9" s="152"/>
      <c r="F9" s="144"/>
      <c r="G9" s="144"/>
      <c r="H9" s="167"/>
      <c r="I9" s="168"/>
      <c r="J9" s="160"/>
      <c r="K9" s="161"/>
      <c r="L9" s="169" t="s">
        <v>185</v>
      </c>
      <c r="M9" s="170"/>
      <c r="N9" s="170"/>
      <c r="O9" s="170"/>
      <c r="P9" s="170"/>
      <c r="Q9" s="170"/>
      <c r="R9" s="171"/>
      <c r="S9" s="186" t="s">
        <v>130</v>
      </c>
      <c r="T9" s="187"/>
      <c r="U9" s="187"/>
      <c r="V9" s="187"/>
      <c r="W9" s="187"/>
      <c r="X9" s="187"/>
      <c r="Y9" s="187"/>
    </row>
    <row r="10" spans="1:25" ht="18" customHeight="1" thickBot="1" x14ac:dyDescent="0.3">
      <c r="A10" s="153"/>
      <c r="B10" s="154"/>
      <c r="C10" s="154"/>
      <c r="D10" s="163"/>
      <c r="E10" s="154"/>
      <c r="F10" s="145"/>
      <c r="G10" s="145"/>
      <c r="H10" s="174" t="s">
        <v>125</v>
      </c>
      <c r="I10" s="172" t="s">
        <v>121</v>
      </c>
      <c r="J10" s="174" t="s">
        <v>125</v>
      </c>
      <c r="K10" s="172" t="s">
        <v>121</v>
      </c>
      <c r="L10" s="183" t="s">
        <v>13</v>
      </c>
      <c r="M10" s="184"/>
      <c r="N10" s="184"/>
      <c r="O10" s="184"/>
      <c r="P10" s="184"/>
      <c r="Q10" s="184"/>
      <c r="R10" s="185"/>
      <c r="S10" s="188" t="s">
        <v>13</v>
      </c>
      <c r="T10" s="189"/>
      <c r="U10" s="189"/>
      <c r="V10" s="189"/>
      <c r="W10" s="189"/>
      <c r="X10" s="189"/>
      <c r="Y10" s="189"/>
    </row>
    <row r="11" spans="1:25" ht="152.25" customHeight="1" thickBot="1" x14ac:dyDescent="0.3">
      <c r="A11" s="155"/>
      <c r="B11" s="156"/>
      <c r="C11" s="156"/>
      <c r="D11" s="164"/>
      <c r="E11" s="156"/>
      <c r="F11" s="146"/>
      <c r="G11" s="146"/>
      <c r="H11" s="175"/>
      <c r="I11" s="173"/>
      <c r="J11" s="175"/>
      <c r="K11" s="173"/>
      <c r="L11" s="17" t="s">
        <v>126</v>
      </c>
      <c r="M11" s="17" t="s">
        <v>122</v>
      </c>
      <c r="N11" s="18" t="s">
        <v>132</v>
      </c>
      <c r="O11" s="18" t="s">
        <v>131</v>
      </c>
      <c r="P11" s="19" t="s">
        <v>133</v>
      </c>
      <c r="Q11" s="19" t="s">
        <v>134</v>
      </c>
      <c r="R11" s="30" t="s">
        <v>120</v>
      </c>
      <c r="S11" s="38" t="s">
        <v>126</v>
      </c>
      <c r="T11" s="20" t="s">
        <v>122</v>
      </c>
      <c r="U11" s="28" t="s">
        <v>132</v>
      </c>
      <c r="V11" s="28" t="s">
        <v>131</v>
      </c>
      <c r="W11" s="29" t="s">
        <v>133</v>
      </c>
      <c r="X11" s="29" t="s">
        <v>134</v>
      </c>
      <c r="Y11" s="20" t="s">
        <v>120</v>
      </c>
    </row>
    <row r="12" spans="1:25" ht="45.75" hidden="1" thickBot="1" x14ac:dyDescent="0.3">
      <c r="A12" s="147" t="s">
        <v>170</v>
      </c>
      <c r="B12" s="21" t="s">
        <v>0</v>
      </c>
      <c r="C12" s="21" t="s">
        <v>0</v>
      </c>
      <c r="D12" s="26" t="s">
        <v>136</v>
      </c>
      <c r="E12" s="21" t="s">
        <v>46</v>
      </c>
      <c r="F12" s="22"/>
      <c r="G12" s="22"/>
      <c r="H12" s="33">
        <v>0</v>
      </c>
      <c r="I12" s="24">
        <v>0</v>
      </c>
      <c r="J12" s="33"/>
      <c r="K12" s="33"/>
      <c r="L12" s="23">
        <v>0</v>
      </c>
      <c r="M12" s="24">
        <v>0</v>
      </c>
      <c r="N12" s="11">
        <f>IFERROR((1-(L12/H12)),0)</f>
        <v>0</v>
      </c>
      <c r="O12" s="11">
        <f>IFERROR((1-(M12/I12)),0)</f>
        <v>0</v>
      </c>
      <c r="P12" s="12">
        <f>IFERROR((N12/G12),0)</f>
        <v>0</v>
      </c>
      <c r="Q12" s="12">
        <f>IFERROR((O12/F12),0)</f>
        <v>0</v>
      </c>
      <c r="R12" s="23"/>
      <c r="S12" s="39"/>
      <c r="T12" s="24"/>
      <c r="U12" s="9">
        <f>IFERROR((1-(S12/J12)),0)</f>
        <v>0</v>
      </c>
      <c r="V12" s="9">
        <f>IFERROR((1-(T12/K12)),0)</f>
        <v>0</v>
      </c>
      <c r="W12" s="10">
        <f>IFERROR((U12/G12),0)</f>
        <v>0</v>
      </c>
      <c r="X12" s="10">
        <f>IFERROR((V12/F12),0)</f>
        <v>0</v>
      </c>
      <c r="Y12" s="25"/>
    </row>
    <row r="13" spans="1:25" ht="50.25" hidden="1" customHeight="1" x14ac:dyDescent="0.25">
      <c r="A13" s="148"/>
      <c r="B13" s="26" t="s">
        <v>1</v>
      </c>
      <c r="C13" s="26" t="s">
        <v>135</v>
      </c>
      <c r="D13" s="26" t="s">
        <v>136</v>
      </c>
      <c r="E13" s="21" t="s">
        <v>46</v>
      </c>
      <c r="F13" s="22"/>
      <c r="G13" s="22"/>
      <c r="H13" s="33">
        <v>0</v>
      </c>
      <c r="I13" s="24">
        <v>0</v>
      </c>
      <c r="J13" s="33"/>
      <c r="K13" s="33"/>
      <c r="L13" s="23">
        <v>0</v>
      </c>
      <c r="M13" s="24">
        <v>0</v>
      </c>
      <c r="N13" s="11">
        <f t="shared" ref="N13:N35" si="0">IFERROR((1-(L13/H13)),0)</f>
        <v>0</v>
      </c>
      <c r="O13" s="11">
        <f t="shared" ref="O13:O35" si="1">IFERROR((1-(M13/I13)),0)</f>
        <v>0</v>
      </c>
      <c r="P13" s="12">
        <f t="shared" ref="P13:P34" si="2">IFERROR((N13/G13),0)</f>
        <v>0</v>
      </c>
      <c r="Q13" s="12">
        <f t="shared" ref="Q13:Q35" si="3">IFERROR((O13/F13),0)</f>
        <v>0</v>
      </c>
      <c r="R13" s="23"/>
      <c r="S13" s="39"/>
      <c r="T13" s="24"/>
      <c r="U13" s="9">
        <f t="shared" ref="U13:U35" si="4">IFERROR((1-(S13/J13)),0)</f>
        <v>0</v>
      </c>
      <c r="V13" s="9">
        <f t="shared" ref="V13:V35" si="5">IFERROR((1-(T13/K13)),0)</f>
        <v>0</v>
      </c>
      <c r="W13" s="10">
        <f t="shared" ref="W13:W35" si="6">IFERROR((U13/G13),0)</f>
        <v>0</v>
      </c>
      <c r="X13" s="10">
        <f t="shared" ref="X13:X35" si="7">IFERROR((V13/F13),0)</f>
        <v>0</v>
      </c>
      <c r="Y13" s="25"/>
    </row>
    <row r="14" spans="1:25" ht="45.75" hidden="1" thickBot="1" x14ac:dyDescent="0.3">
      <c r="A14" s="42" t="s">
        <v>171</v>
      </c>
      <c r="B14" s="21" t="s">
        <v>0</v>
      </c>
      <c r="C14" s="21" t="s">
        <v>0</v>
      </c>
      <c r="D14" s="26" t="s">
        <v>136</v>
      </c>
      <c r="E14" s="21" t="s">
        <v>46</v>
      </c>
      <c r="F14" s="22"/>
      <c r="G14" s="22"/>
      <c r="H14" s="33">
        <v>0</v>
      </c>
      <c r="I14" s="24">
        <v>0</v>
      </c>
      <c r="J14" s="33"/>
      <c r="K14" s="33"/>
      <c r="L14" s="23">
        <v>0</v>
      </c>
      <c r="M14" s="24">
        <v>0</v>
      </c>
      <c r="N14" s="11">
        <f>IFERROR((1-(L14/H14)),0)</f>
        <v>0</v>
      </c>
      <c r="O14" s="11">
        <f>IFERROR((1-(M14/I14)),0)</f>
        <v>0</v>
      </c>
      <c r="P14" s="12">
        <f>IFERROR((N14/G14),0)</f>
        <v>0</v>
      </c>
      <c r="Q14" s="12">
        <f>IFERROR((O14/F14),0)</f>
        <v>0</v>
      </c>
      <c r="R14" s="23"/>
      <c r="S14" s="39"/>
      <c r="T14" s="24"/>
      <c r="U14" s="9">
        <f>IFERROR((1-(S14/J14)),0)</f>
        <v>0</v>
      </c>
      <c r="V14" s="9">
        <f>IFERROR((1-(T14/K14)),0)</f>
        <v>0</v>
      </c>
      <c r="W14" s="10">
        <f>IFERROR((U14/G14),0)</f>
        <v>0</v>
      </c>
      <c r="X14" s="10">
        <f>IFERROR((V14/F14),0)</f>
        <v>0</v>
      </c>
      <c r="Y14" s="25"/>
    </row>
    <row r="15" spans="1:25" ht="79.5" hidden="1" customHeight="1" x14ac:dyDescent="0.25">
      <c r="A15" s="125" t="s">
        <v>10</v>
      </c>
      <c r="B15" s="126" t="s">
        <v>2</v>
      </c>
      <c r="C15" s="26" t="s">
        <v>50</v>
      </c>
      <c r="D15" s="26" t="s">
        <v>136</v>
      </c>
      <c r="E15" s="21" t="s">
        <v>46</v>
      </c>
      <c r="F15" s="22"/>
      <c r="G15" s="22"/>
      <c r="H15" s="33">
        <v>0</v>
      </c>
      <c r="I15" s="24">
        <v>0</v>
      </c>
      <c r="J15" s="33"/>
      <c r="K15" s="33"/>
      <c r="L15" s="23">
        <v>0</v>
      </c>
      <c r="M15" s="24">
        <v>0</v>
      </c>
      <c r="N15" s="11">
        <f t="shared" si="0"/>
        <v>0</v>
      </c>
      <c r="O15" s="11">
        <f t="shared" si="1"/>
        <v>0</v>
      </c>
      <c r="P15" s="12">
        <f t="shared" si="2"/>
        <v>0</v>
      </c>
      <c r="Q15" s="12">
        <f t="shared" si="3"/>
        <v>0</v>
      </c>
      <c r="R15" s="23"/>
      <c r="S15" s="39"/>
      <c r="T15" s="24"/>
      <c r="U15" s="9">
        <f t="shared" si="4"/>
        <v>0</v>
      </c>
      <c r="V15" s="9">
        <f t="shared" si="5"/>
        <v>0</v>
      </c>
      <c r="W15" s="10">
        <f t="shared" si="6"/>
        <v>0</v>
      </c>
      <c r="X15" s="10">
        <f t="shared" si="7"/>
        <v>0</v>
      </c>
      <c r="Y15" s="25"/>
    </row>
    <row r="16" spans="1:25" ht="15.75" hidden="1" customHeight="1" x14ac:dyDescent="0.25">
      <c r="A16" s="125"/>
      <c r="B16" s="126"/>
      <c r="C16" s="26" t="s">
        <v>138</v>
      </c>
      <c r="D16" s="26" t="s">
        <v>136</v>
      </c>
      <c r="E16" s="21" t="s">
        <v>46</v>
      </c>
      <c r="F16" s="22"/>
      <c r="G16" s="22"/>
      <c r="H16" s="33">
        <v>0</v>
      </c>
      <c r="I16" s="24">
        <v>0</v>
      </c>
      <c r="J16" s="33"/>
      <c r="K16" s="33"/>
      <c r="L16" s="23">
        <v>0</v>
      </c>
      <c r="M16" s="24">
        <v>0</v>
      </c>
      <c r="N16" s="11">
        <f t="shared" si="0"/>
        <v>0</v>
      </c>
      <c r="O16" s="11">
        <f t="shared" si="1"/>
        <v>0</v>
      </c>
      <c r="P16" s="12">
        <f t="shared" si="2"/>
        <v>0</v>
      </c>
      <c r="Q16" s="12">
        <f t="shared" si="3"/>
        <v>0</v>
      </c>
      <c r="R16" s="23"/>
      <c r="S16" s="39"/>
      <c r="T16" s="24"/>
      <c r="U16" s="9">
        <f t="shared" si="4"/>
        <v>0</v>
      </c>
      <c r="V16" s="9">
        <f t="shared" si="5"/>
        <v>0</v>
      </c>
      <c r="W16" s="10">
        <f t="shared" si="6"/>
        <v>0</v>
      </c>
      <c r="X16" s="10">
        <f t="shared" si="7"/>
        <v>0</v>
      </c>
      <c r="Y16" s="25"/>
    </row>
    <row r="17" spans="1:25" ht="15" hidden="1" customHeight="1" x14ac:dyDescent="0.25">
      <c r="A17" s="127" t="s">
        <v>11</v>
      </c>
      <c r="B17" s="126" t="s">
        <v>3</v>
      </c>
      <c r="C17" s="26" t="s">
        <v>139</v>
      </c>
      <c r="D17" s="26" t="s">
        <v>136</v>
      </c>
      <c r="E17" s="21" t="s">
        <v>46</v>
      </c>
      <c r="F17" s="22"/>
      <c r="G17" s="22"/>
      <c r="H17" s="33">
        <v>0</v>
      </c>
      <c r="I17" s="24">
        <v>0</v>
      </c>
      <c r="J17" s="33"/>
      <c r="K17" s="33"/>
      <c r="L17" s="23">
        <v>0</v>
      </c>
      <c r="M17" s="24">
        <v>0</v>
      </c>
      <c r="N17" s="11">
        <f t="shared" si="0"/>
        <v>0</v>
      </c>
      <c r="O17" s="11">
        <f t="shared" si="1"/>
        <v>0</v>
      </c>
      <c r="P17" s="12">
        <f t="shared" si="2"/>
        <v>0</v>
      </c>
      <c r="Q17" s="12">
        <f t="shared" si="3"/>
        <v>0</v>
      </c>
      <c r="R17" s="23"/>
      <c r="S17" s="39"/>
      <c r="T17" s="24"/>
      <c r="U17" s="9">
        <f t="shared" si="4"/>
        <v>0</v>
      </c>
      <c r="V17" s="9">
        <f t="shared" si="5"/>
        <v>0</v>
      </c>
      <c r="W17" s="10">
        <f t="shared" si="6"/>
        <v>0</v>
      </c>
      <c r="X17" s="10">
        <f t="shared" si="7"/>
        <v>0</v>
      </c>
      <c r="Y17" s="25"/>
    </row>
    <row r="18" spans="1:25" ht="48" hidden="1" customHeight="1" x14ac:dyDescent="0.25">
      <c r="A18" s="128"/>
      <c r="B18" s="126"/>
      <c r="C18" s="26" t="s">
        <v>137</v>
      </c>
      <c r="D18" s="26" t="s">
        <v>136</v>
      </c>
      <c r="E18" s="21" t="s">
        <v>46</v>
      </c>
      <c r="F18" s="22"/>
      <c r="G18" s="22"/>
      <c r="H18" s="33">
        <v>0</v>
      </c>
      <c r="I18" s="24">
        <v>0</v>
      </c>
      <c r="J18" s="33"/>
      <c r="K18" s="33"/>
      <c r="L18" s="23">
        <v>0</v>
      </c>
      <c r="M18" s="24">
        <v>0</v>
      </c>
      <c r="N18" s="11">
        <f t="shared" si="0"/>
        <v>0</v>
      </c>
      <c r="O18" s="11">
        <f t="shared" si="1"/>
        <v>0</v>
      </c>
      <c r="P18" s="12">
        <f t="shared" si="2"/>
        <v>0</v>
      </c>
      <c r="Q18" s="12">
        <f t="shared" si="3"/>
        <v>0</v>
      </c>
      <c r="R18" s="48"/>
      <c r="S18" s="49"/>
      <c r="T18" s="50"/>
      <c r="U18" s="9">
        <f t="shared" si="4"/>
        <v>0</v>
      </c>
      <c r="V18" s="9">
        <f t="shared" si="5"/>
        <v>0</v>
      </c>
      <c r="W18" s="10">
        <f t="shared" si="6"/>
        <v>0</v>
      </c>
      <c r="X18" s="10">
        <f t="shared" si="7"/>
        <v>0</v>
      </c>
      <c r="Y18" s="25"/>
    </row>
    <row r="19" spans="1:25" ht="30" hidden="1" customHeight="1" x14ac:dyDescent="0.25">
      <c r="A19" s="128"/>
      <c r="B19" s="26" t="s">
        <v>4</v>
      </c>
      <c r="C19" s="26" t="s">
        <v>141</v>
      </c>
      <c r="D19" s="26" t="s">
        <v>140</v>
      </c>
      <c r="E19" s="21" t="s">
        <v>46</v>
      </c>
      <c r="F19" s="35"/>
      <c r="G19" s="35"/>
      <c r="H19" s="33">
        <v>0</v>
      </c>
      <c r="I19" s="24">
        <v>0</v>
      </c>
      <c r="J19" s="33"/>
      <c r="K19" s="33"/>
      <c r="L19" s="23">
        <v>0</v>
      </c>
      <c r="M19" s="24">
        <v>0</v>
      </c>
      <c r="N19" s="11">
        <f t="shared" ref="N19" si="8">IFERROR((1-(L19/H19)),0)</f>
        <v>0</v>
      </c>
      <c r="O19" s="11">
        <f t="shared" ref="O19" si="9">IFERROR((1-(M19/I19)),0)</f>
        <v>0</v>
      </c>
      <c r="P19" s="12">
        <f t="shared" ref="P19" si="10">IFERROR((N19/G19),0)</f>
        <v>0</v>
      </c>
      <c r="Q19" s="12">
        <f t="shared" ref="Q19" si="11">IFERROR((O19/F19),0)</f>
        <v>0</v>
      </c>
      <c r="R19" s="48"/>
      <c r="S19" s="49"/>
      <c r="T19" s="50"/>
      <c r="U19" s="9">
        <f t="shared" ref="U19" si="12">IFERROR((1-(S19/J19)),0)</f>
        <v>0</v>
      </c>
      <c r="V19" s="9">
        <f t="shared" ref="V19" si="13">IFERROR((1-(T19/K19)),0)</f>
        <v>0</v>
      </c>
      <c r="W19" s="10">
        <f t="shared" ref="W19" si="14">IFERROR((U19/G19),0)</f>
        <v>0</v>
      </c>
      <c r="X19" s="10">
        <f t="shared" ref="X19" si="15">IFERROR((V19/F19),0)</f>
        <v>0</v>
      </c>
      <c r="Y19" s="25"/>
    </row>
    <row r="20" spans="1:25" ht="30" hidden="1" customHeight="1" x14ac:dyDescent="0.25">
      <c r="A20" s="128"/>
      <c r="B20" s="126" t="s">
        <v>5</v>
      </c>
      <c r="C20" s="26" t="s">
        <v>142</v>
      </c>
      <c r="D20" s="26" t="s">
        <v>136</v>
      </c>
      <c r="E20" s="21" t="s">
        <v>46</v>
      </c>
      <c r="F20" s="35"/>
      <c r="G20" s="35"/>
      <c r="H20" s="33">
        <v>0</v>
      </c>
      <c r="I20" s="24">
        <v>0</v>
      </c>
      <c r="J20" s="33"/>
      <c r="K20" s="33"/>
      <c r="L20" s="23">
        <v>0</v>
      </c>
      <c r="M20" s="24">
        <v>0</v>
      </c>
      <c r="N20" s="11">
        <f t="shared" si="0"/>
        <v>0</v>
      </c>
      <c r="O20" s="11">
        <f t="shared" si="1"/>
        <v>0</v>
      </c>
      <c r="P20" s="12">
        <f t="shared" si="2"/>
        <v>0</v>
      </c>
      <c r="Q20" s="12">
        <f t="shared" si="3"/>
        <v>0</v>
      </c>
      <c r="R20" s="23"/>
      <c r="S20" s="39"/>
      <c r="T20" s="24"/>
      <c r="U20" s="9">
        <f t="shared" si="4"/>
        <v>0</v>
      </c>
      <c r="V20" s="9">
        <f t="shared" si="5"/>
        <v>0</v>
      </c>
      <c r="W20" s="10">
        <f t="shared" si="6"/>
        <v>0</v>
      </c>
      <c r="X20" s="10">
        <f t="shared" si="7"/>
        <v>0</v>
      </c>
      <c r="Y20" s="25"/>
    </row>
    <row r="21" spans="1:25" ht="15" hidden="1" customHeight="1" x14ac:dyDescent="0.25">
      <c r="A21" s="128"/>
      <c r="B21" s="126"/>
      <c r="C21" s="26" t="s">
        <v>143</v>
      </c>
      <c r="D21" s="26" t="s">
        <v>136</v>
      </c>
      <c r="E21" s="21" t="s">
        <v>46</v>
      </c>
      <c r="F21" s="35"/>
      <c r="G21" s="35"/>
      <c r="H21" s="33">
        <v>0</v>
      </c>
      <c r="I21" s="24">
        <v>0</v>
      </c>
      <c r="J21" s="33"/>
      <c r="K21" s="33"/>
      <c r="L21" s="23">
        <v>0</v>
      </c>
      <c r="M21" s="24">
        <v>0</v>
      </c>
      <c r="N21" s="11">
        <f t="shared" si="0"/>
        <v>0</v>
      </c>
      <c r="O21" s="11">
        <f t="shared" si="1"/>
        <v>0</v>
      </c>
      <c r="P21" s="12">
        <f t="shared" si="2"/>
        <v>0</v>
      </c>
      <c r="Q21" s="12">
        <f t="shared" si="3"/>
        <v>0</v>
      </c>
      <c r="R21" s="23"/>
      <c r="S21" s="39"/>
      <c r="T21" s="24"/>
      <c r="U21" s="9">
        <f t="shared" si="4"/>
        <v>0</v>
      </c>
      <c r="V21" s="9">
        <f t="shared" si="5"/>
        <v>0</v>
      </c>
      <c r="W21" s="10">
        <f t="shared" si="6"/>
        <v>0</v>
      </c>
      <c r="X21" s="10">
        <f t="shared" si="7"/>
        <v>0</v>
      </c>
      <c r="Y21" s="25"/>
    </row>
    <row r="22" spans="1:25" ht="40.5" hidden="1" customHeight="1" x14ac:dyDescent="0.25">
      <c r="A22" s="128"/>
      <c r="B22" s="126"/>
      <c r="C22" s="26" t="s">
        <v>51</v>
      </c>
      <c r="D22" s="26" t="s">
        <v>136</v>
      </c>
      <c r="E22" s="21" t="s">
        <v>46</v>
      </c>
      <c r="F22" s="35"/>
      <c r="G22" s="35"/>
      <c r="H22" s="33">
        <v>0</v>
      </c>
      <c r="I22" s="24">
        <v>0</v>
      </c>
      <c r="J22" s="33"/>
      <c r="K22" s="33"/>
      <c r="L22" s="23">
        <v>0</v>
      </c>
      <c r="M22" s="24">
        <v>0</v>
      </c>
      <c r="N22" s="11">
        <f t="shared" si="0"/>
        <v>0</v>
      </c>
      <c r="O22" s="11">
        <f t="shared" si="1"/>
        <v>0</v>
      </c>
      <c r="P22" s="12">
        <f t="shared" si="2"/>
        <v>0</v>
      </c>
      <c r="Q22" s="12">
        <f t="shared" si="3"/>
        <v>0</v>
      </c>
      <c r="R22" s="23"/>
      <c r="S22" s="39"/>
      <c r="T22" s="24"/>
      <c r="U22" s="9">
        <f t="shared" si="4"/>
        <v>0</v>
      </c>
      <c r="V22" s="9">
        <f t="shared" si="5"/>
        <v>0</v>
      </c>
      <c r="W22" s="10">
        <f t="shared" si="6"/>
        <v>0</v>
      </c>
      <c r="X22" s="10">
        <f t="shared" si="7"/>
        <v>0</v>
      </c>
      <c r="Y22" s="25"/>
    </row>
    <row r="23" spans="1:25" ht="63.75" hidden="1" customHeight="1" thickBot="1" x14ac:dyDescent="0.3">
      <c r="A23" s="128"/>
      <c r="B23" s="130"/>
      <c r="C23" s="56" t="s">
        <v>52</v>
      </c>
      <c r="D23" s="56" t="s">
        <v>136</v>
      </c>
      <c r="E23" s="58" t="s">
        <v>46</v>
      </c>
      <c r="F23" s="59"/>
      <c r="G23" s="59"/>
      <c r="H23" s="60">
        <v>0</v>
      </c>
      <c r="I23" s="61">
        <v>0</v>
      </c>
      <c r="J23" s="60"/>
      <c r="K23" s="60"/>
      <c r="L23" s="62">
        <v>0</v>
      </c>
      <c r="M23" s="61">
        <v>0</v>
      </c>
      <c r="N23" s="63">
        <f t="shared" si="0"/>
        <v>0</v>
      </c>
      <c r="O23" s="63">
        <f t="shared" si="1"/>
        <v>0</v>
      </c>
      <c r="P23" s="64">
        <f t="shared" si="2"/>
        <v>0</v>
      </c>
      <c r="Q23" s="64">
        <f t="shared" si="3"/>
        <v>0</v>
      </c>
      <c r="R23" s="62"/>
      <c r="S23" s="65"/>
      <c r="T23" s="61"/>
      <c r="U23" s="66">
        <f t="shared" si="4"/>
        <v>0</v>
      </c>
      <c r="V23" s="66">
        <f t="shared" si="5"/>
        <v>0</v>
      </c>
      <c r="W23" s="67">
        <f t="shared" si="6"/>
        <v>0</v>
      </c>
      <c r="X23" s="67">
        <f t="shared" si="7"/>
        <v>0</v>
      </c>
      <c r="Y23" s="68"/>
    </row>
    <row r="24" spans="1:25" s="55" customFormat="1" ht="171.6" customHeight="1" thickBot="1" x14ac:dyDescent="0.3">
      <c r="A24" s="128"/>
      <c r="B24" s="73" t="s">
        <v>175</v>
      </c>
      <c r="C24" s="73" t="s">
        <v>176</v>
      </c>
      <c r="D24" s="73" t="s">
        <v>136</v>
      </c>
      <c r="E24" s="73" t="s">
        <v>45</v>
      </c>
      <c r="F24" s="74">
        <v>0</v>
      </c>
      <c r="G24" s="74">
        <v>0</v>
      </c>
      <c r="H24" s="115">
        <v>12</v>
      </c>
      <c r="I24" s="76">
        <v>50675009</v>
      </c>
      <c r="J24" s="116">
        <v>12</v>
      </c>
      <c r="K24" s="76">
        <v>63152785</v>
      </c>
      <c r="L24" s="117">
        <v>12</v>
      </c>
      <c r="M24" s="76">
        <v>63124218</v>
      </c>
      <c r="N24" s="78">
        <f t="shared" ref="N24" si="16">IFERROR((1-(L24/H24)),0)</f>
        <v>0</v>
      </c>
      <c r="O24" s="78">
        <f t="shared" ref="O24" si="17">IFERROR((1-(M24/I24)),0)</f>
        <v>-0.24566762287106836</v>
      </c>
      <c r="P24" s="79">
        <f t="shared" ref="P24" si="18">IFERROR((N24/G24),0)</f>
        <v>0</v>
      </c>
      <c r="Q24" s="79">
        <f t="shared" ref="Q24" si="19">IFERROR((O24/F24),0)</f>
        <v>0</v>
      </c>
      <c r="R24" s="82" t="s">
        <v>198</v>
      </c>
      <c r="S24" s="117"/>
      <c r="T24" s="76">
        <v>86806518</v>
      </c>
      <c r="U24" s="80">
        <f t="shared" ref="U24" si="20">IFERROR((1-(S24/J24)),0)</f>
        <v>1</v>
      </c>
      <c r="V24" s="80">
        <f t="shared" ref="V24" si="21">IFERROR((1-(T24/K24)),0)</f>
        <v>-0.37454774163958082</v>
      </c>
      <c r="W24" s="81">
        <f t="shared" ref="W24" si="22">IFERROR((U24/G24),0)</f>
        <v>0</v>
      </c>
      <c r="X24" s="81">
        <f t="shared" ref="X24" si="23">IFERROR((V24/F24),0)</f>
        <v>0</v>
      </c>
      <c r="Y24" s="120" t="s">
        <v>209</v>
      </c>
    </row>
    <row r="25" spans="1:25" ht="36.75" hidden="1" customHeight="1" x14ac:dyDescent="0.25">
      <c r="A25" s="128"/>
      <c r="B25" s="123" t="s">
        <v>6</v>
      </c>
      <c r="C25" s="52" t="s">
        <v>144</v>
      </c>
      <c r="D25" s="52" t="s">
        <v>146</v>
      </c>
      <c r="E25" s="52" t="s">
        <v>46</v>
      </c>
      <c r="F25" s="57"/>
      <c r="G25" s="57"/>
      <c r="H25" s="54">
        <v>0</v>
      </c>
      <c r="I25" s="24">
        <v>0</v>
      </c>
      <c r="J25" s="33"/>
      <c r="K25" s="33"/>
      <c r="L25" s="23">
        <v>0</v>
      </c>
      <c r="M25" s="24">
        <v>0</v>
      </c>
      <c r="N25" s="11">
        <f t="shared" ref="N25:N26" si="24">IFERROR((1-(L25/H25)),0)</f>
        <v>0</v>
      </c>
      <c r="O25" s="11">
        <f t="shared" ref="O25:O26" si="25">IFERROR((1-(M25/I25)),0)</f>
        <v>0</v>
      </c>
      <c r="P25" s="12">
        <f t="shared" ref="P25:P26" si="26">IFERROR((N25/G25),0)</f>
        <v>0</v>
      </c>
      <c r="Q25" s="12">
        <f t="shared" ref="Q25:Q26" si="27">IFERROR((O25/F25),0)</f>
        <v>0</v>
      </c>
      <c r="R25" s="23"/>
      <c r="S25" s="39"/>
      <c r="T25" s="24"/>
      <c r="U25" s="9">
        <f t="shared" ref="U25:U26" si="28">IFERROR((1-(S25/J25)),0)</f>
        <v>0</v>
      </c>
      <c r="V25" s="9">
        <f t="shared" ref="V25:V26" si="29">IFERROR((1-(T25/K25)),0)</f>
        <v>0</v>
      </c>
      <c r="W25" s="10">
        <f t="shared" ref="W25:W26" si="30">IFERROR((U25/G25),0)</f>
        <v>0</v>
      </c>
      <c r="X25" s="10">
        <f t="shared" ref="X25:X26" si="31">IFERROR((V25/F25),0)</f>
        <v>0</v>
      </c>
      <c r="Y25" s="25"/>
    </row>
    <row r="26" spans="1:25" ht="54" hidden="1" customHeight="1" x14ac:dyDescent="0.25">
      <c r="A26" s="128"/>
      <c r="B26" s="124"/>
      <c r="C26" s="51" t="s">
        <v>145</v>
      </c>
      <c r="D26" s="51" t="s">
        <v>147</v>
      </c>
      <c r="E26" s="52" t="s">
        <v>46</v>
      </c>
      <c r="F26" s="53"/>
      <c r="G26" s="53"/>
      <c r="H26" s="54">
        <v>0</v>
      </c>
      <c r="I26" s="24">
        <v>0</v>
      </c>
      <c r="J26" s="33"/>
      <c r="K26" s="33"/>
      <c r="L26" s="23">
        <v>0</v>
      </c>
      <c r="M26" s="24">
        <v>0</v>
      </c>
      <c r="N26" s="11">
        <f t="shared" si="24"/>
        <v>0</v>
      </c>
      <c r="O26" s="11">
        <f t="shared" si="25"/>
        <v>0</v>
      </c>
      <c r="P26" s="12">
        <f t="shared" si="26"/>
        <v>0</v>
      </c>
      <c r="Q26" s="12">
        <f t="shared" si="27"/>
        <v>0</v>
      </c>
      <c r="R26" s="23"/>
      <c r="S26" s="39"/>
      <c r="T26" s="24"/>
      <c r="U26" s="9">
        <f t="shared" si="28"/>
        <v>0</v>
      </c>
      <c r="V26" s="9">
        <f t="shared" si="29"/>
        <v>0</v>
      </c>
      <c r="W26" s="10">
        <f t="shared" si="30"/>
        <v>0</v>
      </c>
      <c r="X26" s="10">
        <f t="shared" si="31"/>
        <v>0</v>
      </c>
      <c r="Y26" s="25"/>
    </row>
    <row r="27" spans="1:25" ht="90" hidden="1" customHeight="1" x14ac:dyDescent="0.25">
      <c r="A27" s="128"/>
      <c r="B27" s="130" t="s">
        <v>58</v>
      </c>
      <c r="C27" s="26" t="s">
        <v>49</v>
      </c>
      <c r="D27" s="26" t="s">
        <v>136</v>
      </c>
      <c r="E27" s="52" t="s">
        <v>46</v>
      </c>
      <c r="F27" s="53"/>
      <c r="G27" s="53"/>
      <c r="H27" s="54">
        <v>0</v>
      </c>
      <c r="I27" s="24">
        <v>0</v>
      </c>
      <c r="J27" s="33"/>
      <c r="K27" s="33"/>
      <c r="L27" s="23">
        <v>0</v>
      </c>
      <c r="M27" s="24">
        <v>0</v>
      </c>
      <c r="N27" s="11">
        <f t="shared" si="0"/>
        <v>0</v>
      </c>
      <c r="O27" s="11">
        <f t="shared" si="1"/>
        <v>0</v>
      </c>
      <c r="P27" s="12">
        <f t="shared" si="2"/>
        <v>0</v>
      </c>
      <c r="Q27" s="12">
        <f t="shared" si="3"/>
        <v>0</v>
      </c>
      <c r="R27" s="23"/>
      <c r="S27" s="39"/>
      <c r="T27" s="24"/>
      <c r="U27" s="9">
        <f t="shared" si="4"/>
        <v>0</v>
      </c>
      <c r="V27" s="9">
        <f t="shared" si="5"/>
        <v>0</v>
      </c>
      <c r="W27" s="10">
        <f t="shared" si="6"/>
        <v>0</v>
      </c>
      <c r="X27" s="10">
        <f t="shared" si="7"/>
        <v>0</v>
      </c>
      <c r="Y27" s="25"/>
    </row>
    <row r="28" spans="1:25" ht="68.25" hidden="1" customHeight="1" x14ac:dyDescent="0.25">
      <c r="A28" s="128"/>
      <c r="B28" s="131"/>
      <c r="C28" s="26" t="s">
        <v>48</v>
      </c>
      <c r="D28" s="26" t="s">
        <v>136</v>
      </c>
      <c r="E28" s="52" t="s">
        <v>46</v>
      </c>
      <c r="F28" s="53"/>
      <c r="G28" s="53"/>
      <c r="H28" s="54">
        <v>0</v>
      </c>
      <c r="I28" s="24">
        <v>0</v>
      </c>
      <c r="J28" s="33"/>
      <c r="K28" s="33"/>
      <c r="L28" s="23">
        <v>0</v>
      </c>
      <c r="M28" s="24">
        <v>0</v>
      </c>
      <c r="N28" s="11">
        <f t="shared" si="0"/>
        <v>0</v>
      </c>
      <c r="O28" s="11">
        <f t="shared" si="1"/>
        <v>0</v>
      </c>
      <c r="P28" s="12">
        <f t="shared" si="2"/>
        <v>0</v>
      </c>
      <c r="Q28" s="12">
        <f t="shared" si="3"/>
        <v>0</v>
      </c>
      <c r="R28" s="23"/>
      <c r="S28" s="39"/>
      <c r="T28" s="24"/>
      <c r="U28" s="9">
        <f t="shared" si="4"/>
        <v>0</v>
      </c>
      <c r="V28" s="9">
        <f t="shared" si="5"/>
        <v>0</v>
      </c>
      <c r="W28" s="10">
        <f t="shared" si="6"/>
        <v>0</v>
      </c>
      <c r="X28" s="10">
        <f t="shared" si="7"/>
        <v>0</v>
      </c>
      <c r="Y28" s="25"/>
    </row>
    <row r="29" spans="1:25" ht="15" hidden="1" customHeight="1" x14ac:dyDescent="0.25">
      <c r="A29" s="128"/>
      <c r="B29" s="130" t="s">
        <v>59</v>
      </c>
      <c r="C29" s="26" t="s">
        <v>47</v>
      </c>
      <c r="D29" s="26" t="s">
        <v>136</v>
      </c>
      <c r="E29" s="52" t="s">
        <v>46</v>
      </c>
      <c r="F29" s="53"/>
      <c r="G29" s="53"/>
      <c r="H29" s="54">
        <v>0</v>
      </c>
      <c r="I29" s="24">
        <v>0</v>
      </c>
      <c r="J29" s="33"/>
      <c r="K29" s="33"/>
      <c r="L29" s="23">
        <v>0</v>
      </c>
      <c r="M29" s="24">
        <v>0</v>
      </c>
      <c r="N29" s="11">
        <f t="shared" si="0"/>
        <v>0</v>
      </c>
      <c r="O29" s="11">
        <f t="shared" si="1"/>
        <v>0</v>
      </c>
      <c r="P29" s="12">
        <f t="shared" si="2"/>
        <v>0</v>
      </c>
      <c r="Q29" s="12">
        <f t="shared" si="3"/>
        <v>0</v>
      </c>
      <c r="R29" s="23"/>
      <c r="S29" s="39"/>
      <c r="T29" s="24"/>
      <c r="U29" s="9">
        <f t="shared" si="4"/>
        <v>0</v>
      </c>
      <c r="V29" s="9">
        <f t="shared" si="5"/>
        <v>0</v>
      </c>
      <c r="W29" s="10">
        <f t="shared" si="6"/>
        <v>0</v>
      </c>
      <c r="X29" s="10">
        <f t="shared" si="7"/>
        <v>0</v>
      </c>
      <c r="Y29" s="25"/>
    </row>
    <row r="30" spans="1:25" ht="26.1" hidden="1" customHeight="1" thickBot="1" x14ac:dyDescent="0.3">
      <c r="A30" s="128"/>
      <c r="B30" s="132"/>
      <c r="C30" s="56" t="s">
        <v>14</v>
      </c>
      <c r="D30" s="56" t="s">
        <v>136</v>
      </c>
      <c r="E30" s="69" t="s">
        <v>46</v>
      </c>
      <c r="F30" s="70"/>
      <c r="G30" s="70"/>
      <c r="H30" s="71">
        <v>0</v>
      </c>
      <c r="I30" s="61">
        <v>0</v>
      </c>
      <c r="J30" s="60"/>
      <c r="K30" s="60"/>
      <c r="L30" s="62">
        <v>0</v>
      </c>
      <c r="M30" s="61">
        <v>0</v>
      </c>
      <c r="N30" s="63">
        <f t="shared" si="0"/>
        <v>0</v>
      </c>
      <c r="O30" s="63">
        <f t="shared" si="1"/>
        <v>0</v>
      </c>
      <c r="P30" s="64">
        <f t="shared" si="2"/>
        <v>0</v>
      </c>
      <c r="Q30" s="64">
        <f t="shared" si="3"/>
        <v>0</v>
      </c>
      <c r="R30" s="62"/>
      <c r="S30" s="65"/>
      <c r="T30" s="61"/>
      <c r="U30" s="66">
        <f t="shared" si="4"/>
        <v>0</v>
      </c>
      <c r="V30" s="66">
        <f t="shared" si="5"/>
        <v>0</v>
      </c>
      <c r="W30" s="67">
        <f t="shared" si="6"/>
        <v>0</v>
      </c>
      <c r="X30" s="67">
        <f t="shared" si="7"/>
        <v>0</v>
      </c>
      <c r="Y30" s="68"/>
    </row>
    <row r="31" spans="1:25" s="55" customFormat="1" ht="409.6" customHeight="1" thickBot="1" x14ac:dyDescent="0.3">
      <c r="A31" s="128"/>
      <c r="B31" s="73" t="s">
        <v>173</v>
      </c>
      <c r="C31" s="73" t="s">
        <v>174</v>
      </c>
      <c r="D31" s="73" t="s">
        <v>206</v>
      </c>
      <c r="E31" s="73" t="s">
        <v>45</v>
      </c>
      <c r="F31" s="74">
        <v>0</v>
      </c>
      <c r="G31" s="74">
        <v>0</v>
      </c>
      <c r="H31" s="115">
        <v>0</v>
      </c>
      <c r="I31" s="76">
        <v>0</v>
      </c>
      <c r="J31" s="115">
        <v>1</v>
      </c>
      <c r="K31" s="76">
        <v>199996</v>
      </c>
      <c r="L31" s="117">
        <v>0</v>
      </c>
      <c r="M31" s="76">
        <v>0</v>
      </c>
      <c r="N31" s="78">
        <f>IFERROR((1-(L31/H31)),0)</f>
        <v>0</v>
      </c>
      <c r="O31" s="78">
        <f>IFERROR((1-(M31/I31)),0)</f>
        <v>0</v>
      </c>
      <c r="P31" s="79">
        <f>IFERROR((N31/G31),0)</f>
        <v>0</v>
      </c>
      <c r="Q31" s="79">
        <f>IFERROR((O31/F31),0)</f>
        <v>0</v>
      </c>
      <c r="R31" s="82" t="s">
        <v>199</v>
      </c>
      <c r="S31" s="117">
        <v>8.2200000000000006</v>
      </c>
      <c r="T31" s="76">
        <v>0</v>
      </c>
      <c r="U31" s="80">
        <f>IFERROR((1-(S31/J31)),0)</f>
        <v>-7.2200000000000006</v>
      </c>
      <c r="V31" s="80">
        <f>IFERROR((1-(T31/K31)),0)</f>
        <v>1</v>
      </c>
      <c r="W31" s="81">
        <f>IFERROR((U31/G31),0)</f>
        <v>0</v>
      </c>
      <c r="X31" s="81">
        <f>IFERROR((V31/F31),0)</f>
        <v>0</v>
      </c>
      <c r="Y31" s="120" t="s">
        <v>207</v>
      </c>
    </row>
    <row r="32" spans="1:25" ht="9.9499999999999993" hidden="1" customHeight="1" thickBot="1" x14ac:dyDescent="0.3">
      <c r="A32" s="129"/>
      <c r="B32" s="58" t="s">
        <v>7</v>
      </c>
      <c r="C32" s="58" t="s">
        <v>148</v>
      </c>
      <c r="D32" s="58" t="s">
        <v>136</v>
      </c>
      <c r="E32" s="58" t="s">
        <v>46</v>
      </c>
      <c r="F32" s="72"/>
      <c r="G32" s="72"/>
      <c r="H32" s="60"/>
      <c r="I32" s="61"/>
      <c r="J32" s="60"/>
      <c r="K32" s="60"/>
      <c r="L32" s="62"/>
      <c r="M32" s="61"/>
      <c r="N32" s="63">
        <f t="shared" si="0"/>
        <v>0</v>
      </c>
      <c r="O32" s="63">
        <f t="shared" si="1"/>
        <v>0</v>
      </c>
      <c r="P32" s="64">
        <f t="shared" si="2"/>
        <v>0</v>
      </c>
      <c r="Q32" s="64">
        <f t="shared" si="3"/>
        <v>0</v>
      </c>
      <c r="R32" s="62"/>
      <c r="S32" s="65"/>
      <c r="T32" s="61"/>
      <c r="U32" s="66">
        <f t="shared" si="4"/>
        <v>0</v>
      </c>
      <c r="V32" s="66">
        <f t="shared" si="5"/>
        <v>0</v>
      </c>
      <c r="W32" s="67">
        <f t="shared" si="6"/>
        <v>0</v>
      </c>
      <c r="X32" s="67">
        <f t="shared" si="7"/>
        <v>0</v>
      </c>
      <c r="Y32" s="68"/>
    </row>
    <row r="33" spans="1:25" s="55" customFormat="1" ht="372.6" customHeight="1" thickBot="1" x14ac:dyDescent="0.3">
      <c r="A33" s="121" t="s">
        <v>12</v>
      </c>
      <c r="B33" s="122" t="s">
        <v>8</v>
      </c>
      <c r="C33" s="73" t="s">
        <v>15</v>
      </c>
      <c r="D33" s="73" t="s">
        <v>149</v>
      </c>
      <c r="E33" s="73" t="s">
        <v>45</v>
      </c>
      <c r="F33" s="74">
        <v>0</v>
      </c>
      <c r="G33" s="74">
        <v>0.02</v>
      </c>
      <c r="H33" s="115">
        <v>906</v>
      </c>
      <c r="I33" s="76">
        <v>974812</v>
      </c>
      <c r="J33" s="115">
        <v>1252</v>
      </c>
      <c r="K33" s="76">
        <v>2115775</v>
      </c>
      <c r="L33" s="115">
        <v>732.75</v>
      </c>
      <c r="M33" s="76">
        <v>1129178</v>
      </c>
      <c r="N33" s="78">
        <f>IFERROR((1-(L33/H33)),0)</f>
        <v>0.19122516556291391</v>
      </c>
      <c r="O33" s="78">
        <f>IFERROR((1-(M33/I33)),0)</f>
        <v>-0.15835463658633664</v>
      </c>
      <c r="P33" s="88">
        <f>IFERROR((N33/G33),0)</f>
        <v>9.5612582781456954</v>
      </c>
      <c r="Q33" s="88">
        <f>IFERROR((O33/F33),0)</f>
        <v>0</v>
      </c>
      <c r="R33" s="82" t="s">
        <v>201</v>
      </c>
      <c r="S33" s="83">
        <v>1390.88</v>
      </c>
      <c r="T33" s="76">
        <v>1879671</v>
      </c>
      <c r="U33" s="80">
        <f t="shared" si="4"/>
        <v>-0.11092651757188499</v>
      </c>
      <c r="V33" s="80">
        <f t="shared" si="5"/>
        <v>0.1115922061655894</v>
      </c>
      <c r="W33" s="81">
        <f t="shared" si="6"/>
        <v>-5.5463258785942493</v>
      </c>
      <c r="X33" s="81">
        <f t="shared" si="7"/>
        <v>0</v>
      </c>
      <c r="Y33" s="178" t="s">
        <v>208</v>
      </c>
    </row>
    <row r="34" spans="1:25" s="55" customFormat="1" ht="315" customHeight="1" thickBot="1" x14ac:dyDescent="0.3">
      <c r="A34" s="121"/>
      <c r="B34" s="122"/>
      <c r="C34" s="73" t="s">
        <v>16</v>
      </c>
      <c r="D34" s="73" t="s">
        <v>149</v>
      </c>
      <c r="E34" s="73" t="s">
        <v>45</v>
      </c>
      <c r="F34" s="74">
        <v>0</v>
      </c>
      <c r="G34" s="74">
        <v>0</v>
      </c>
      <c r="H34" s="115">
        <v>0</v>
      </c>
      <c r="I34" s="85">
        <v>0</v>
      </c>
      <c r="J34" s="115">
        <v>0</v>
      </c>
      <c r="K34" s="85">
        <v>0</v>
      </c>
      <c r="L34" s="115">
        <v>0</v>
      </c>
      <c r="M34" s="85">
        <v>0</v>
      </c>
      <c r="N34" s="78">
        <f t="shared" si="0"/>
        <v>0</v>
      </c>
      <c r="O34" s="78">
        <f t="shared" si="1"/>
        <v>0</v>
      </c>
      <c r="P34" s="88">
        <f t="shared" si="2"/>
        <v>0</v>
      </c>
      <c r="Q34" s="88">
        <f t="shared" si="3"/>
        <v>0</v>
      </c>
      <c r="R34" s="87" t="s">
        <v>200</v>
      </c>
      <c r="S34" s="83">
        <v>0</v>
      </c>
      <c r="T34" s="76">
        <v>0</v>
      </c>
      <c r="U34" s="80">
        <f t="shared" si="4"/>
        <v>0</v>
      </c>
      <c r="V34" s="80">
        <f t="shared" si="5"/>
        <v>0</v>
      </c>
      <c r="W34" s="81">
        <f t="shared" si="6"/>
        <v>0</v>
      </c>
      <c r="X34" s="81">
        <f t="shared" si="7"/>
        <v>0</v>
      </c>
      <c r="Y34" s="179"/>
    </row>
    <row r="35" spans="1:25" s="55" customFormat="1" ht="408.95" customHeight="1" thickBot="1" x14ac:dyDescent="0.3">
      <c r="A35" s="121"/>
      <c r="B35" s="122"/>
      <c r="C35" s="73" t="s">
        <v>17</v>
      </c>
      <c r="D35" s="73" t="s">
        <v>150</v>
      </c>
      <c r="E35" s="73" t="s">
        <v>45</v>
      </c>
      <c r="F35" s="74">
        <v>0</v>
      </c>
      <c r="G35" s="74">
        <v>0.02</v>
      </c>
      <c r="H35" s="115">
        <v>13053</v>
      </c>
      <c r="I35" s="76">
        <v>5600830</v>
      </c>
      <c r="J35" s="115">
        <v>25799</v>
      </c>
      <c r="K35" s="76">
        <v>10772250</v>
      </c>
      <c r="L35" s="115">
        <v>9792</v>
      </c>
      <c r="M35" s="76">
        <v>3930466</v>
      </c>
      <c r="N35" s="78">
        <f t="shared" si="0"/>
        <v>0.24982762583314178</v>
      </c>
      <c r="O35" s="78">
        <f t="shared" si="1"/>
        <v>0.29823508301448176</v>
      </c>
      <c r="P35" s="88">
        <f>IFERROR((N35/G35),0)</f>
        <v>12.491381291657088</v>
      </c>
      <c r="Q35" s="88">
        <f t="shared" si="3"/>
        <v>0</v>
      </c>
      <c r="R35" s="87" t="s">
        <v>202</v>
      </c>
      <c r="S35" s="83">
        <v>20923</v>
      </c>
      <c r="T35" s="76">
        <v>6999986</v>
      </c>
      <c r="U35" s="80">
        <f t="shared" si="4"/>
        <v>0.1889995736268848</v>
      </c>
      <c r="V35" s="80">
        <f t="shared" si="5"/>
        <v>0.35018348070273153</v>
      </c>
      <c r="W35" s="81">
        <f t="shared" si="6"/>
        <v>9.4499786813442395</v>
      </c>
      <c r="X35" s="81">
        <f t="shared" si="7"/>
        <v>0</v>
      </c>
      <c r="Y35" s="180"/>
    </row>
    <row r="36" spans="1:25" x14ac:dyDescent="0.25">
      <c r="I36" s="114"/>
      <c r="K36" s="114"/>
    </row>
    <row r="37" spans="1:25" x14ac:dyDescent="0.25">
      <c r="I37" s="114"/>
      <c r="K37" s="114"/>
    </row>
    <row r="38" spans="1:25" x14ac:dyDescent="0.25">
      <c r="I38" s="114"/>
      <c r="K38" s="114"/>
    </row>
    <row r="40" spans="1:25" ht="19.5" customHeight="1" x14ac:dyDescent="0.25">
      <c r="A40" s="176" t="s">
        <v>172</v>
      </c>
      <c r="B40" s="176"/>
      <c r="C40" s="176"/>
      <c r="D40" s="176"/>
      <c r="E40" s="176"/>
      <c r="F40" s="176"/>
      <c r="G40" s="176"/>
      <c r="H40" s="176"/>
    </row>
    <row r="41" spans="1:25" x14ac:dyDescent="0.25">
      <c r="K41"/>
      <c r="L41"/>
      <c r="M41"/>
      <c r="N41"/>
      <c r="O41"/>
    </row>
    <row r="42" spans="1:25" x14ac:dyDescent="0.25">
      <c r="K42"/>
      <c r="L42" s="157"/>
      <c r="M42" s="157"/>
      <c r="N42"/>
      <c r="O42"/>
    </row>
    <row r="43" spans="1:25" x14ac:dyDescent="0.25">
      <c r="K43"/>
      <c r="L43" s="89"/>
      <c r="M43" s="89"/>
      <c r="N43" s="89"/>
      <c r="O43"/>
    </row>
    <row r="44" spans="1:25" x14ac:dyDescent="0.25">
      <c r="K44"/>
      <c r="L44" s="89"/>
      <c r="M44" s="89"/>
      <c r="N44" s="89"/>
      <c r="O44"/>
    </row>
    <row r="45" spans="1:25" x14ac:dyDescent="0.25">
      <c r="K45"/>
      <c r="L45" s="89"/>
      <c r="M45" s="89"/>
      <c r="N45" s="89"/>
      <c r="O45"/>
    </row>
    <row r="46" spans="1:25" x14ac:dyDescent="0.25">
      <c r="K46"/>
      <c r="L46"/>
      <c r="M46"/>
      <c r="N46"/>
      <c r="O46"/>
    </row>
    <row r="47" spans="1:25" x14ac:dyDescent="0.25">
      <c r="K47"/>
      <c r="L47"/>
      <c r="M47"/>
      <c r="N47"/>
      <c r="O47"/>
    </row>
    <row r="48" spans="1:25" x14ac:dyDescent="0.25">
      <c r="K48"/>
      <c r="L48"/>
      <c r="M48"/>
      <c r="N48"/>
      <c r="O48"/>
    </row>
    <row r="49" spans="11:15" x14ac:dyDescent="0.25">
      <c r="K49"/>
      <c r="L49"/>
      <c r="M49"/>
      <c r="N49"/>
      <c r="O49"/>
    </row>
  </sheetData>
  <autoFilter ref="A11:Y35" xr:uid="{00000000-0001-0000-0200-000000000000}">
    <filterColumn colId="0" showButton="0"/>
    <filterColumn colId="4">
      <filters>
        <filter val="SI"/>
      </filters>
    </filterColumn>
  </autoFilter>
  <mergeCells count="47">
    <mergeCell ref="Y33:Y35"/>
    <mergeCell ref="S8:Y8"/>
    <mergeCell ref="L10:R10"/>
    <mergeCell ref="S9:Y9"/>
    <mergeCell ref="S10:Y10"/>
    <mergeCell ref="L8:O8"/>
    <mergeCell ref="C1:Y1"/>
    <mergeCell ref="H2:I2"/>
    <mergeCell ref="H4:I4"/>
    <mergeCell ref="J2:Y2"/>
    <mergeCell ref="J4:Y4"/>
    <mergeCell ref="B2:G2"/>
    <mergeCell ref="B4:G4"/>
    <mergeCell ref="B3:G3"/>
    <mergeCell ref="J3:Y3"/>
    <mergeCell ref="F8:F11"/>
    <mergeCell ref="A12:A13"/>
    <mergeCell ref="A8:B11"/>
    <mergeCell ref="C8:C11"/>
    <mergeCell ref="L42:M42"/>
    <mergeCell ref="J8:K9"/>
    <mergeCell ref="D8:D11"/>
    <mergeCell ref="H8:I9"/>
    <mergeCell ref="L9:R9"/>
    <mergeCell ref="I10:I11"/>
    <mergeCell ref="J10:J11"/>
    <mergeCell ref="K10:K11"/>
    <mergeCell ref="E8:E11"/>
    <mergeCell ref="G8:G11"/>
    <mergeCell ref="H10:H11"/>
    <mergeCell ref="A40:H40"/>
    <mergeCell ref="L7:Y7"/>
    <mergeCell ref="B5:G5"/>
    <mergeCell ref="H5:I5"/>
    <mergeCell ref="J5:Y5"/>
    <mergeCell ref="A6:Y6"/>
    <mergeCell ref="A7:G7"/>
    <mergeCell ref="A33:A35"/>
    <mergeCell ref="B33:B35"/>
    <mergeCell ref="B25:B26"/>
    <mergeCell ref="A15:A16"/>
    <mergeCell ref="B15:B16"/>
    <mergeCell ref="A17:A32"/>
    <mergeCell ref="B17:B18"/>
    <mergeCell ref="B20:B23"/>
    <mergeCell ref="B27:B28"/>
    <mergeCell ref="B29:B30"/>
  </mergeCells>
  <dataValidations count="14">
    <dataValidation allowBlank="1" showInputMessage="1" showErrorMessage="1" prompt="Defina la referencia que se usará  para medir el rubro o componente. Ejem. Metro cúbico, personas, horas, entre otros." sqref="D8:D11" xr:uid="{00000000-0002-0000-0200-000000000000}"/>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1" xr:uid="{00000000-0002-0000-0200-000001000000}"/>
    <dataValidation allowBlank="1" showInputMessage="1" showErrorMessage="1" prompt="Si en la celda &quot;E&quot;, selecionó SI, defina una meta en porcentaje para mantener o reducir el gasto en la vigencia. (En giros presupuestales)" sqref="F8:F11" xr:uid="{00000000-0002-0000-0200-000002000000}"/>
    <dataValidation allowBlank="1" showInputMessage="1" showErrorMessage="1" prompt="Si en la celda &quot;E&quot;, selecionó SI, defina una meta en porcentaje para mantener o reducir el gasto en la vigencia. (En unidad de medida)" sqref="G8:G11" xr:uid="{00000000-0002-0000-0200-000003000000}"/>
    <dataValidation allowBlank="1" showInputMessage="1" showErrorMessage="1" prompt="Relacione el dato de consumo asociado al rubro, componente y unidad de medida reportado en el  mismo periodo del año anterior_x000a_" sqref="H10:H11 J10:J11" xr:uid="{00000000-0002-0000-0200-000004000000}"/>
    <dataValidation allowBlank="1" showInputMessage="1" showErrorMessage="1" prompt="Relacione los giros realizados  en el  mismo periodo del año anterior, relacionados con el rubro y el componente. Valores en pesos." sqref="K10:K11" xr:uid="{00000000-0002-0000-0200-000005000000}"/>
    <dataValidation allowBlank="1" showInputMessage="1" showErrorMessage="1" prompt="Relacione el dato de consumo asociado al rubro, componente y unidad de medida en el periodo de reporte._x000a_" sqref="L11 S11" xr:uid="{00000000-0002-0000-0200-000006000000}"/>
    <dataValidation allowBlank="1" showInputMessage="1" showErrorMessage="1" prompt="Relacione los giros realizados  en el  periodo de reporte para el rubro y el componente. Valores en pesos." sqref="M11" xr:uid="{00000000-0002-0000-0200-000007000000}"/>
    <dataValidation allowBlank="1" showInputMessage="1" showErrorMessage="1" prompt="Relacione los giros realizados  en el  periodo de reporte para el rubro y el componente. Valores en pesos._x000a_" sqref="T11" xr:uid="{00000000-0002-0000-0200-000008000000}"/>
    <dataValidation allowBlank="1" showInputMessage="1" showErrorMessage="1" prompt="Escribir el otro sector que no se encuentra en la lista desplegable" sqref="B3:G3" xr:uid="{00000000-0002-0000-0200-000009000000}"/>
    <dataValidation allowBlank="1" showInputMessage="1" showErrorMessage="1" prompt="Escribir la otra entidad que no se encuentra en la lista desplegable" sqref="J3:Y3" xr:uid="{00000000-0002-0000-0200-00000A000000}"/>
    <dataValidation type="list" allowBlank="1" showInputMessage="1" showErrorMessage="1" sqref="J2:Y2" xr:uid="{00000000-0002-0000-0200-00000B000000}">
      <formula1>INDIRECT(B2)</formula1>
    </dataValidation>
    <dataValidation allowBlank="1" showInputMessage="1" showErrorMessage="1" prompt="Relacione los giros realizados  en el  mismo periodo del año anterior, relacionados con el rubro y el componente. valores en pesos." sqref="I10:I11" xr:uid="{00000000-0002-0000-0200-00000C000000}"/>
    <dataValidation allowBlank="1" showInputMessage="1" showErrorMessage="1" prompt="Solo aplica para gastos de funcionamiento." sqref="A8:B11" xr:uid="{00000000-0002-0000-0200-00000D000000}"/>
  </dataValidation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E000000}">
          <x14:formula1>
            <xm:f>datos!$E$12:$E$13</xm:f>
          </x14:formula1>
          <xm:sqref>B5</xm:sqref>
        </x14:dataValidation>
        <x14:dataValidation type="list" allowBlank="1" showInputMessage="1" showErrorMessage="1" xr:uid="{00000000-0002-0000-0200-00000F000000}">
          <x14:formula1>
            <xm:f>datos!$E$27:$E$29</xm:f>
          </x14:formula1>
          <xm:sqref>J4</xm:sqref>
        </x14:dataValidation>
        <x14:dataValidation type="list" allowBlank="1" showInputMessage="1" showErrorMessage="1" xr:uid="{00000000-0002-0000-0200-000010000000}">
          <x14:formula1>
            <xm:f>datos!$D$27:$D$31</xm:f>
          </x14:formula1>
          <xm:sqref>B4</xm:sqref>
        </x14:dataValidation>
        <x14:dataValidation type="list" allowBlank="1" showInputMessage="1" showErrorMessage="1" xr:uid="{00000000-0002-0000-0200-000011000000}">
          <x14:formula1>
            <xm:f>datos!$E$18:$E$20</xm:f>
          </x14:formula1>
          <xm:sqref>J5</xm:sqref>
        </x14:dataValidation>
        <x14:dataValidation type="list" showInputMessage="1" showErrorMessage="1" xr:uid="{00000000-0002-0000-0200-000012000000}">
          <x14:formula1>
            <xm:f>datos!$D$2:$T$2</xm:f>
          </x14:formula1>
          <xm:sqref>B2:G2</xm:sqref>
        </x14:dataValidation>
        <x14:dataValidation type="list" allowBlank="1" showInputMessage="1" showErrorMessage="1" xr:uid="{00000000-0002-0000-0200-000013000000}">
          <x14:formula1>
            <xm:f>datos!$F$27:$F$28</xm:f>
          </x14:formula1>
          <xm:sqref>E12:E35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07CC6-A3AE-4059-8975-0B8847A62B75}">
  <dimension ref="A1:L24"/>
  <sheetViews>
    <sheetView topLeftCell="A20" zoomScaleNormal="100" workbookViewId="0">
      <selection activeCell="A18" sqref="A18:I24"/>
    </sheetView>
  </sheetViews>
  <sheetFormatPr baseColWidth="10" defaultRowHeight="15" x14ac:dyDescent="0.25"/>
  <cols>
    <col min="1" max="2" width="12.85546875" customWidth="1"/>
    <col min="3" max="3" width="10.5703125" customWidth="1"/>
    <col min="4" max="4" width="11.85546875" customWidth="1"/>
    <col min="5" max="10" width="19.140625" customWidth="1"/>
    <col min="11" max="11" width="17.85546875" customWidth="1"/>
    <col min="12" max="12" width="13" customWidth="1"/>
  </cols>
  <sheetData>
    <row r="1" spans="1:12" x14ac:dyDescent="0.25">
      <c r="A1" s="209" t="s">
        <v>9</v>
      </c>
      <c r="B1" s="213" t="s">
        <v>124</v>
      </c>
      <c r="C1" s="216" t="s">
        <v>127</v>
      </c>
      <c r="D1" s="216" t="s">
        <v>128</v>
      </c>
      <c r="E1" s="204" t="s">
        <v>181</v>
      </c>
      <c r="F1" s="205"/>
      <c r="G1" s="196" t="s">
        <v>182</v>
      </c>
      <c r="H1" s="197"/>
      <c r="I1" s="204" t="s">
        <v>183</v>
      </c>
      <c r="J1" s="205"/>
      <c r="K1" s="196" t="s">
        <v>184</v>
      </c>
      <c r="L1" s="197"/>
    </row>
    <row r="2" spans="1:12" ht="24.75" customHeight="1" x14ac:dyDescent="0.25">
      <c r="A2" s="210"/>
      <c r="B2" s="214"/>
      <c r="C2" s="217"/>
      <c r="D2" s="217"/>
      <c r="E2" s="206"/>
      <c r="F2" s="207"/>
      <c r="G2" s="198"/>
      <c r="H2" s="199"/>
      <c r="I2" s="206"/>
      <c r="J2" s="207"/>
      <c r="K2" s="198"/>
      <c r="L2" s="199"/>
    </row>
    <row r="3" spans="1:12" x14ac:dyDescent="0.25">
      <c r="A3" s="211"/>
      <c r="B3" s="214"/>
      <c r="C3" s="218"/>
      <c r="D3" s="218"/>
      <c r="E3" s="200" t="s">
        <v>125</v>
      </c>
      <c r="F3" s="202" t="s">
        <v>121</v>
      </c>
      <c r="G3" s="200" t="s">
        <v>125</v>
      </c>
      <c r="H3" s="202" t="s">
        <v>121</v>
      </c>
      <c r="I3" s="200" t="s">
        <v>125</v>
      </c>
      <c r="J3" s="202"/>
      <c r="K3" s="200" t="s">
        <v>125</v>
      </c>
      <c r="L3" s="202" t="s">
        <v>121</v>
      </c>
    </row>
    <row r="4" spans="1:12" ht="24.75" customHeight="1" thickBot="1" x14ac:dyDescent="0.3">
      <c r="A4" s="212"/>
      <c r="B4" s="215"/>
      <c r="C4" s="219"/>
      <c r="D4" s="219"/>
      <c r="E4" s="201"/>
      <c r="F4" s="203"/>
      <c r="G4" s="201"/>
      <c r="H4" s="203"/>
      <c r="I4" s="201"/>
      <c r="J4" s="203"/>
      <c r="K4" s="201"/>
      <c r="L4" s="203"/>
    </row>
    <row r="5" spans="1:12" ht="26.25" hidden="1" thickBot="1" x14ac:dyDescent="0.3">
      <c r="A5" s="90" t="s">
        <v>176</v>
      </c>
      <c r="B5" s="90" t="s">
        <v>136</v>
      </c>
      <c r="C5" s="91">
        <v>0</v>
      </c>
      <c r="D5" s="91">
        <v>0</v>
      </c>
      <c r="E5" s="92" t="s">
        <v>179</v>
      </c>
      <c r="F5" s="93">
        <v>50675009</v>
      </c>
      <c r="G5" s="92" t="s">
        <v>179</v>
      </c>
      <c r="H5" s="93">
        <v>63152785</v>
      </c>
      <c r="I5" s="94" t="s">
        <v>179</v>
      </c>
      <c r="J5" s="93">
        <v>63124218</v>
      </c>
      <c r="K5" s="94" t="s">
        <v>179</v>
      </c>
      <c r="L5" s="93">
        <v>0</v>
      </c>
    </row>
    <row r="6" spans="1:12" ht="60.75" hidden="1" thickBot="1" x14ac:dyDescent="0.3">
      <c r="A6" s="73" t="s">
        <v>174</v>
      </c>
      <c r="B6" s="73" t="s">
        <v>136</v>
      </c>
      <c r="C6" s="74">
        <v>0</v>
      </c>
      <c r="D6" s="74">
        <v>0</v>
      </c>
      <c r="E6" s="75">
        <v>1</v>
      </c>
      <c r="F6" s="76">
        <v>0</v>
      </c>
      <c r="G6" s="75">
        <v>1</v>
      </c>
      <c r="H6" s="75">
        <v>199996</v>
      </c>
      <c r="I6" s="77">
        <v>0</v>
      </c>
      <c r="J6" s="76">
        <v>0</v>
      </c>
      <c r="K6" s="77">
        <v>0</v>
      </c>
      <c r="L6" s="76">
        <v>0</v>
      </c>
    </row>
    <row r="7" spans="1:12" ht="60.75" thickBot="1" x14ac:dyDescent="0.3">
      <c r="A7" s="73" t="s">
        <v>15</v>
      </c>
      <c r="B7" s="73" t="s">
        <v>149</v>
      </c>
      <c r="C7" s="74">
        <v>0</v>
      </c>
      <c r="D7" s="74">
        <v>0.02</v>
      </c>
      <c r="E7" s="84" t="s">
        <v>204</v>
      </c>
      <c r="F7" s="85">
        <v>974812</v>
      </c>
      <c r="G7" s="84" t="s">
        <v>203</v>
      </c>
      <c r="H7" s="85">
        <v>2115775</v>
      </c>
      <c r="I7" s="86" t="s">
        <v>205</v>
      </c>
      <c r="J7" s="85">
        <v>1129178</v>
      </c>
      <c r="K7" s="86">
        <v>0</v>
      </c>
      <c r="L7" s="85">
        <v>0</v>
      </c>
    </row>
    <row r="8" spans="1:12" ht="60.75" thickBot="1" x14ac:dyDescent="0.3">
      <c r="A8" s="73" t="s">
        <v>16</v>
      </c>
      <c r="B8" s="73" t="s">
        <v>149</v>
      </c>
      <c r="C8" s="74">
        <v>0</v>
      </c>
      <c r="D8" s="74">
        <v>0</v>
      </c>
      <c r="E8" s="75">
        <v>0</v>
      </c>
      <c r="F8" s="85">
        <v>0</v>
      </c>
      <c r="G8" s="75">
        <v>0</v>
      </c>
      <c r="H8" s="85">
        <v>0</v>
      </c>
      <c r="I8" s="75">
        <v>0</v>
      </c>
      <c r="J8" s="85">
        <v>0</v>
      </c>
      <c r="K8" s="75">
        <v>0</v>
      </c>
      <c r="L8" s="85">
        <v>0</v>
      </c>
    </row>
    <row r="9" spans="1:12" ht="75.75" thickBot="1" x14ac:dyDescent="0.3">
      <c r="A9" s="73" t="s">
        <v>17</v>
      </c>
      <c r="B9" s="73" t="s">
        <v>150</v>
      </c>
      <c r="C9" s="74">
        <v>0</v>
      </c>
      <c r="D9" s="74">
        <v>0.02</v>
      </c>
      <c r="E9" s="75" t="s">
        <v>180</v>
      </c>
      <c r="F9" s="85">
        <v>5600830</v>
      </c>
      <c r="G9" s="75" t="s">
        <v>177</v>
      </c>
      <c r="H9" s="85">
        <v>10772250</v>
      </c>
      <c r="I9" s="75" t="s">
        <v>178</v>
      </c>
      <c r="J9" s="85">
        <v>3930466</v>
      </c>
      <c r="K9" s="75">
        <v>0</v>
      </c>
      <c r="L9" s="85">
        <v>0</v>
      </c>
    </row>
    <row r="14" spans="1:12" x14ac:dyDescent="0.25">
      <c r="E14" s="95"/>
      <c r="F14" s="97"/>
      <c r="G14" s="97"/>
      <c r="H14" s="97"/>
      <c r="I14" s="97"/>
      <c r="J14" s="208"/>
    </row>
    <row r="15" spans="1:12" x14ac:dyDescent="0.25">
      <c r="E15" s="95"/>
      <c r="F15" s="97"/>
      <c r="G15" s="97"/>
      <c r="H15" s="99"/>
      <c r="I15" s="97"/>
      <c r="J15" s="208"/>
    </row>
    <row r="16" spans="1:12" x14ac:dyDescent="0.25">
      <c r="E16" s="96"/>
      <c r="F16" s="98"/>
      <c r="G16" s="98"/>
      <c r="H16" s="98"/>
      <c r="I16" s="100"/>
      <c r="J16" s="208"/>
    </row>
    <row r="17" spans="1:10" x14ac:dyDescent="0.25">
      <c r="E17" s="95"/>
      <c r="F17" s="97"/>
      <c r="G17" s="97"/>
      <c r="H17" s="97"/>
      <c r="I17" s="97"/>
      <c r="J17" s="208"/>
    </row>
    <row r="18" spans="1:10" x14ac:dyDescent="0.25">
      <c r="A18" s="193" t="s">
        <v>186</v>
      </c>
      <c r="B18" s="193" t="s">
        <v>9</v>
      </c>
      <c r="C18" s="193" t="s">
        <v>124</v>
      </c>
      <c r="D18" s="191" t="s">
        <v>187</v>
      </c>
      <c r="E18" s="192"/>
      <c r="F18" s="191" t="s">
        <v>188</v>
      </c>
      <c r="G18" s="192"/>
      <c r="H18" s="195" t="s">
        <v>189</v>
      </c>
      <c r="I18" s="195" t="s">
        <v>190</v>
      </c>
      <c r="J18" s="101"/>
    </row>
    <row r="19" spans="1:10" ht="15" customHeight="1" x14ac:dyDescent="0.25">
      <c r="A19" s="193"/>
      <c r="B19" s="193"/>
      <c r="C19" s="193"/>
      <c r="D19" s="193" t="s">
        <v>125</v>
      </c>
      <c r="E19" s="193" t="s">
        <v>121</v>
      </c>
      <c r="F19" s="193" t="s">
        <v>125</v>
      </c>
      <c r="G19" s="193" t="s">
        <v>121</v>
      </c>
      <c r="H19" s="195"/>
      <c r="I19" s="195"/>
      <c r="J19" s="194"/>
    </row>
    <row r="20" spans="1:10" ht="124.5" customHeight="1" x14ac:dyDescent="0.25">
      <c r="A20" s="193"/>
      <c r="B20" s="193"/>
      <c r="C20" s="193"/>
      <c r="D20" s="193" t="s">
        <v>125</v>
      </c>
      <c r="E20" s="193"/>
      <c r="F20" s="193" t="s">
        <v>125</v>
      </c>
      <c r="G20" s="193"/>
      <c r="H20" s="195"/>
      <c r="I20" s="195"/>
      <c r="J20" s="194"/>
    </row>
    <row r="21" spans="1:10" ht="26.25" x14ac:dyDescent="0.25">
      <c r="A21" s="102" t="s">
        <v>176</v>
      </c>
      <c r="B21" s="112" t="s">
        <v>176</v>
      </c>
      <c r="C21" s="103" t="s">
        <v>196</v>
      </c>
      <c r="D21" s="103">
        <v>12</v>
      </c>
      <c r="E21" s="104">
        <v>50675009</v>
      </c>
      <c r="F21" s="105">
        <v>12</v>
      </c>
      <c r="G21" s="104">
        <v>63124218</v>
      </c>
      <c r="H21" s="106">
        <f>(1-(F21/D21))</f>
        <v>0</v>
      </c>
      <c r="I21" s="106">
        <f>(1-(G21/E21))</f>
        <v>-0.24566762287106836</v>
      </c>
      <c r="J21" s="101"/>
    </row>
    <row r="22" spans="1:10" ht="89.25" x14ac:dyDescent="0.25">
      <c r="A22" s="105" t="s">
        <v>191</v>
      </c>
      <c r="B22" s="113" t="s">
        <v>192</v>
      </c>
      <c r="C22" s="105" t="s">
        <v>193</v>
      </c>
      <c r="D22" s="107" t="s">
        <v>197</v>
      </c>
      <c r="E22" s="108">
        <v>0</v>
      </c>
      <c r="F22" s="109" t="s">
        <v>197</v>
      </c>
      <c r="G22" s="108">
        <v>0</v>
      </c>
      <c r="H22" s="110">
        <v>0</v>
      </c>
      <c r="I22" s="110">
        <v>0</v>
      </c>
    </row>
    <row r="23" spans="1:10" ht="63.75" x14ac:dyDescent="0.25">
      <c r="A23" s="190" t="s">
        <v>8</v>
      </c>
      <c r="B23" s="119" t="s">
        <v>15</v>
      </c>
      <c r="C23" s="105" t="s">
        <v>194</v>
      </c>
      <c r="D23" s="118">
        <v>906</v>
      </c>
      <c r="E23" s="111">
        <v>974812</v>
      </c>
      <c r="F23" s="118">
        <v>732.75</v>
      </c>
      <c r="G23" s="111">
        <v>1129178</v>
      </c>
      <c r="H23" s="110">
        <f>(1-(F23/D23))</f>
        <v>0.19122516556291391</v>
      </c>
      <c r="I23" s="110">
        <f>(1-(G23/E23))</f>
        <v>-0.15835463658633664</v>
      </c>
    </row>
    <row r="24" spans="1:10" ht="63.75" x14ac:dyDescent="0.25">
      <c r="A24" s="190"/>
      <c r="B24" s="119" t="s">
        <v>17</v>
      </c>
      <c r="C24" s="105" t="s">
        <v>195</v>
      </c>
      <c r="D24" s="118">
        <v>13053</v>
      </c>
      <c r="E24" s="111">
        <v>5600830</v>
      </c>
      <c r="F24" s="118">
        <v>9792</v>
      </c>
      <c r="G24" s="111">
        <v>3930466</v>
      </c>
      <c r="H24" s="110">
        <f>(1-(F24/D24))</f>
        <v>0.24982762583314178</v>
      </c>
      <c r="I24" s="110">
        <f>(1-(G24/E24))</f>
        <v>0.29823508301448176</v>
      </c>
    </row>
  </sheetData>
  <mergeCells count="30">
    <mergeCell ref="A1:A4"/>
    <mergeCell ref="B1:B4"/>
    <mergeCell ref="C1:C4"/>
    <mergeCell ref="D1:D4"/>
    <mergeCell ref="E1:F2"/>
    <mergeCell ref="J19:J20"/>
    <mergeCell ref="H18:H20"/>
    <mergeCell ref="I18:I20"/>
    <mergeCell ref="K1:L2"/>
    <mergeCell ref="E3:E4"/>
    <mergeCell ref="F3:F4"/>
    <mergeCell ref="G3:G4"/>
    <mergeCell ref="H3:H4"/>
    <mergeCell ref="I3:I4"/>
    <mergeCell ref="J3:J4"/>
    <mergeCell ref="K3:K4"/>
    <mergeCell ref="L3:L4"/>
    <mergeCell ref="G1:H2"/>
    <mergeCell ref="I1:J2"/>
    <mergeCell ref="J14:J17"/>
    <mergeCell ref="A23:A24"/>
    <mergeCell ref="D18:E18"/>
    <mergeCell ref="F18:G18"/>
    <mergeCell ref="D19:D20"/>
    <mergeCell ref="E19:E20"/>
    <mergeCell ref="A18:A20"/>
    <mergeCell ref="B18:B20"/>
    <mergeCell ref="C18:C20"/>
    <mergeCell ref="F19:F20"/>
    <mergeCell ref="G19:G20"/>
  </mergeCells>
  <dataValidations count="6">
    <dataValidation allowBlank="1" showInputMessage="1" showErrorMessage="1" prompt="Relacione el dato de consumo asociado al rubro, componente y unidad de medida reportado en el  mismo periodo del año anterior_x000a_" sqref="E3:E4 G3:G4 I3:I4 K3:K4" xr:uid="{C6C9EF62-F720-40A0-8A94-905E04A6D64C}"/>
    <dataValidation allowBlank="1" showInputMessage="1" showErrorMessage="1" prompt="Relacione los giros realizados  en el  mismo periodo del año anterior, relacionados con el rubro y el componente. Valores en pesos." sqref="H3:H4 L3:L4" xr:uid="{620F3F33-135D-4ABA-BBDC-B3BB05ADE7C0}"/>
    <dataValidation allowBlank="1" showInputMessage="1" showErrorMessage="1" prompt="Relacione los giros realizados  en el  mismo periodo del año anterior, relacionados con el rubro y el componente. valores en pesos." sqref="F3:F4 J3:J4" xr:uid="{EECC37D0-C707-4F4B-8B1C-498F1E8FCB50}"/>
    <dataValidation allowBlank="1" showInputMessage="1" showErrorMessage="1" prompt="Si en la celda &quot;E&quot;, selecionó SI, defina una meta en porcentaje para mantener o reducir el gasto en la vigencia. (En giros presupuestales)" sqref="C1:C4" xr:uid="{B03C9FF8-18BD-4B02-9924-8B5605F28F7A}"/>
    <dataValidation allowBlank="1" showInputMessage="1" showErrorMessage="1" prompt="Si en la celda &quot;E&quot;, selecionó SI, defina una meta en porcentaje para mantener o reducir el gasto en la vigencia. (En unidad de medida)" sqref="D1:D4" xr:uid="{8274276E-3CD0-4895-9537-5C17A6292A43}"/>
    <dataValidation allowBlank="1" showInputMessage="1" showErrorMessage="1" prompt="Defina la referencia que se usará  para medir el rubro o componente. Ejem. Metro cúbico, personas, horas, entre otros." sqref="B1:B4" xr:uid="{B9A61BE5-3B7E-43C6-8911-D6E664419572}"/>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0419169-e8cf-4433-bc55-ee5d9a5f6bd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1C9DC6DDCD7DD4D92CCDF53429BEA06" ma:contentTypeVersion="17" ma:contentTypeDescription="Crear nuevo documento." ma:contentTypeScope="" ma:versionID="26467130b25cc02df921e708fdf705b8">
  <xsd:schema xmlns:xsd="http://www.w3.org/2001/XMLSchema" xmlns:xs="http://www.w3.org/2001/XMLSchema" xmlns:p="http://schemas.microsoft.com/office/2006/metadata/properties" xmlns:ns3="50419169-e8cf-4433-bc55-ee5d9a5f6bdb" xmlns:ns4="c1826863-5017-44c2-9304-1eeb3b5bb9f3" targetNamespace="http://schemas.microsoft.com/office/2006/metadata/properties" ma:root="true" ma:fieldsID="9a85d156f1b3e30df5f37df7fb8de2fe" ns3:_="" ns4:_="">
    <xsd:import namespace="50419169-e8cf-4433-bc55-ee5d9a5f6bdb"/>
    <xsd:import namespace="c1826863-5017-44c2-9304-1eeb3b5bb9f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419169-e8cf-4433-bc55-ee5d9a5f6b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826863-5017-44c2-9304-1eeb3b5bb9f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868969-605C-4A44-BEBC-875A66A73030}">
  <ds:schemaRefs>
    <ds:schemaRef ds:uri="http://www.w3.org/XML/1998/namespace"/>
    <ds:schemaRef ds:uri="http://purl.org/dc/terms/"/>
    <ds:schemaRef ds:uri="http://purl.org/dc/dcmitype/"/>
    <ds:schemaRef ds:uri="50419169-e8cf-4433-bc55-ee5d9a5f6bdb"/>
    <ds:schemaRef ds:uri="http://schemas.openxmlformats.org/package/2006/metadata/core-properties"/>
    <ds:schemaRef ds:uri="http://schemas.microsoft.com/office/2006/metadata/properties"/>
    <ds:schemaRef ds:uri="c1826863-5017-44c2-9304-1eeb3b5bb9f3"/>
    <ds:schemaRef ds:uri="http://schemas.microsoft.com/office/2006/documentManagement/types"/>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5F1E60FF-D088-47E9-A83E-25C265CCE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419169-e8cf-4433-bc55-ee5d9a5f6bdb"/>
    <ds:schemaRef ds:uri="c1826863-5017-44c2-9304-1eeb3b5bb9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FE5C79-CAE1-430D-8B20-49A6A4D6A7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datos</vt:lpstr>
      <vt:lpstr>tablas</vt:lpstr>
      <vt:lpstr>formato captura</vt:lpstr>
      <vt:lpstr>Hoja1</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Patricia Casas Betancourt</dc:creator>
  <cp:lastModifiedBy>Doris Cristina Garcia Adarve</cp:lastModifiedBy>
  <dcterms:created xsi:type="dcterms:W3CDTF">2021-10-14T18:59:05Z</dcterms:created>
  <dcterms:modified xsi:type="dcterms:W3CDTF">2024-02-07T08:53:05Z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0x010100B1C9DC6DDCD7DD4D92CCDF53429BEA06</vt:lpwstr>
  </property>
</Properties>
</file>